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2/"/>
    </mc:Choice>
  </mc:AlternateContent>
  <xr:revisionPtr revIDLastSave="194" documentId="8_{71D1AAA6-E6A4-4E3B-9A16-B0E62E7C8498}" xr6:coauthVersionLast="47" xr6:coauthVersionMax="47" xr10:uidLastSave="{0103CA37-052D-425F-A14F-B9C02EF18CB3}"/>
  <bookViews>
    <workbookView xWindow="28680" yWindow="-105" windowWidth="29040" windowHeight="15840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8" i="4" l="1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<sst xmlns="http://schemas.openxmlformats.org/spreadsheetml/2006/main" count="520" uniqueCount="153">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</sst>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/>
    <row r="2" spans="1:1" x14ac:dyDescent="0.2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88" activePane="bottomLeft" state="frozen"/>
      <selection pane="bottomLeft" activeCell="F209" sqref="F209"/>
    </sheetView>
  </sheetViews>
  <sheetFormatPr defaultRowHeight="12" customHeight="1" x14ac:dyDescent="0.2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 x14ac:dyDescent="0.2"/>
    <row r="2" spans="1:29" ht="12" customHeight="1" x14ac:dyDescent="0.2">
      <c r="A2" s="60" t="s">
        <v>8</v>
      </c>
      <c r="B2" s="60"/>
    </row>
    <row r="3" spans="1:29" ht="12" customHeight="1" x14ac:dyDescent="0.2">
      <c r="A3" s="29" t="s">
        <v>9</v>
      </c>
    </row>
    <row r="4" spans="1:29" ht="12" customHeight="1" x14ac:dyDescent="0.2">
      <c r="A4" s="60" t="s">
        <v>10</v>
      </c>
      <c r="B4" s="60"/>
    </row>
    <row r="5" spans="1:29" ht="12" customHeight="1" x14ac:dyDescent="0.2">
      <c r="A5" s="60"/>
      <c r="B5" s="60"/>
    </row>
    <row r="6" spans="1:29" ht="12" customHeight="1" x14ac:dyDescent="0.2">
      <c r="A6" s="60" t="s">
        <v>11</v>
      </c>
      <c r="B6" s="60"/>
    </row>
    <row r="7" spans="1:29" ht="12" customHeight="1" x14ac:dyDescent="0.2">
      <c r="A7" s="60" t="s">
        <v>12</v>
      </c>
      <c r="B7" s="60"/>
    </row>
    <row r="8" spans="1:29" ht="12" customHeight="1" x14ac:dyDescent="0.2">
      <c r="A8" s="60"/>
      <c r="B8" s="60"/>
    </row>
    <row r="9" spans="1:29" ht="12.95" customHeight="1" x14ac:dyDescent="0.25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 x14ac:dyDescent="0.2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 x14ac:dyDescent="0.2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">
      <c r="A207" s="68">
        <v>44652</v>
      </c>
      <c r="B207" s="68">
        <v>44713</v>
      </c>
      <c r="C207" s="72">
        <v>302699</v>
      </c>
      <c r="D207" s="59">
        <f t="shared" ref="D207:D210" si="223">IFERROR(C207/C206-1,".")</f>
        <v>2.2704313481699767E-2</v>
      </c>
      <c r="E207" s="75">
        <f t="shared" ref="E207:E210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0" si="227">IFERROR(F208/F207-1,".")</f>
        <v>6.7091961158161073E-3</v>
      </c>
      <c r="H208" s="71">
        <f t="shared" ref="H208:H210" si="228">IFERROR(F208/F196-1,".")</f>
        <v>0.1132156997340068</v>
      </c>
    </row>
    <row r="209" spans="1:8" ht="12" customHeight="1" x14ac:dyDescent="0.2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">
      <c r="C211" s="72"/>
    </row>
    <row r="212" spans="1:8" ht="12" customHeight="1" x14ac:dyDescent="0.2">
      <c r="C212" s="72"/>
    </row>
    <row r="213" spans="1:8" ht="12" customHeight="1" x14ac:dyDescent="0.2">
      <c r="C213" s="72"/>
    </row>
    <row r="214" spans="1:8" ht="12" customHeight="1" x14ac:dyDescent="0.2">
      <c r="C214" s="72"/>
    </row>
    <row r="215" spans="1:8" ht="12" customHeight="1" x14ac:dyDescent="0.2">
      <c r="C215" s="72"/>
    </row>
    <row r="216" spans="1:8" ht="12" customHeight="1" x14ac:dyDescent="0.2">
      <c r="C216" s="72"/>
    </row>
    <row r="217" spans="1:8" ht="12" customHeight="1" x14ac:dyDescent="0.2">
      <c r="C217" s="72"/>
    </row>
    <row r="218" spans="1:8" ht="12" customHeight="1" x14ac:dyDescent="0.2">
      <c r="C218" s="72"/>
    </row>
    <row r="219" spans="1:8" ht="12" customHeight="1" x14ac:dyDescent="0.2">
      <c r="C219" s="72"/>
    </row>
    <row r="220" spans="1:8" ht="12" customHeight="1" x14ac:dyDescent="0.2">
      <c r="C220" s="72"/>
    </row>
    <row r="221" spans="1:8" ht="12" customHeight="1" x14ac:dyDescent="0.2">
      <c r="C221" s="72"/>
    </row>
    <row r="222" spans="1:8" ht="12" customHeight="1" x14ac:dyDescent="0.2">
      <c r="C222" s="72"/>
    </row>
    <row r="223" spans="1:8" ht="12" customHeight="1" x14ac:dyDescent="0.2">
      <c r="C223" s="72"/>
    </row>
    <row r="224" spans="1:8" ht="12" customHeight="1" x14ac:dyDescent="0.2">
      <c r="C224" s="72"/>
    </row>
    <row r="225" spans="3:3" ht="12" customHeight="1" x14ac:dyDescent="0.2">
      <c r="C225" s="72"/>
    </row>
    <row r="226" spans="3:3" ht="12" customHeight="1" x14ac:dyDescent="0.2">
      <c r="C226" s="72"/>
    </row>
    <row r="227" spans="3:3" ht="12" customHeight="1" x14ac:dyDescent="0.2">
      <c r="C227" s="72"/>
    </row>
    <row r="228" spans="3:3" ht="12" customHeight="1" x14ac:dyDescent="0.2">
      <c r="C228" s="72"/>
    </row>
    <row r="229" spans="3:3" ht="12" customHeight="1" x14ac:dyDescent="0.2">
      <c r="C229" s="72"/>
    </row>
    <row r="230" spans="3:3" ht="12" customHeight="1" x14ac:dyDescent="0.2">
      <c r="C230" s="72"/>
    </row>
    <row r="231" spans="3:3" ht="12" customHeight="1" x14ac:dyDescent="0.2">
      <c r="C231" s="72"/>
    </row>
    <row r="232" spans="3:3" ht="12" customHeight="1" x14ac:dyDescent="0.2">
      <c r="C232" s="72"/>
    </row>
    <row r="233" spans="3:3" ht="12" customHeight="1" x14ac:dyDescent="0.2">
      <c r="C233" s="72"/>
    </row>
    <row r="234" spans="3:3" ht="12" customHeight="1" x14ac:dyDescent="0.2">
      <c r="C234" s="72"/>
    </row>
    <row r="235" spans="3:3" ht="12" customHeight="1" x14ac:dyDescent="0.2">
      <c r="C235" s="72"/>
    </row>
    <row r="236" spans="3:3" ht="12" customHeight="1" x14ac:dyDescent="0.2">
      <c r="C236" s="72"/>
    </row>
    <row r="237" spans="3:3" ht="12" customHeight="1" x14ac:dyDescent="0.2">
      <c r="C237" s="72"/>
    </row>
    <row r="238" spans="3:3" ht="12" customHeight="1" x14ac:dyDescent="0.2">
      <c r="C238" s="72"/>
    </row>
    <row r="239" spans="3:3" ht="12" customHeight="1" x14ac:dyDescent="0.2">
      <c r="C239" s="72"/>
    </row>
    <row r="240" spans="3:3" ht="12" customHeight="1" x14ac:dyDescent="0.2">
      <c r="C240" s="72"/>
    </row>
    <row r="241" spans="3:3" ht="12" customHeight="1" x14ac:dyDescent="0.2">
      <c r="C241" s="72"/>
    </row>
    <row r="242" spans="3:3" ht="12" customHeight="1" x14ac:dyDescent="0.2">
      <c r="C242" s="72"/>
    </row>
    <row r="243" spans="3:3" ht="12" customHeight="1" x14ac:dyDescent="0.2">
      <c r="C243" s="72"/>
    </row>
    <row r="244" spans="3:3" ht="12" customHeight="1" x14ac:dyDescent="0.2">
      <c r="C244" s="72"/>
    </row>
    <row r="245" spans="3:3" ht="12" customHeight="1" x14ac:dyDescent="0.2">
      <c r="C245" s="72"/>
    </row>
    <row r="246" spans="3:3" ht="12" customHeight="1" x14ac:dyDescent="0.2">
      <c r="C246" s="72"/>
    </row>
    <row r="247" spans="3:3" ht="12" customHeight="1" x14ac:dyDescent="0.2">
      <c r="C247" s="72"/>
    </row>
    <row r="248" spans="3:3" ht="12" customHeight="1" x14ac:dyDescent="0.2">
      <c r="C248" s="72"/>
    </row>
    <row r="249" spans="3:3" ht="12" customHeight="1" x14ac:dyDescent="0.2">
      <c r="C249" s="72"/>
    </row>
    <row r="250" spans="3:3" ht="12" customHeight="1" x14ac:dyDescent="0.2">
      <c r="C250" s="72"/>
    </row>
    <row r="251" spans="3:3" ht="12" customHeight="1" x14ac:dyDescent="0.2">
      <c r="C251" s="72"/>
    </row>
    <row r="252" spans="3:3" ht="12" customHeight="1" x14ac:dyDescent="0.2">
      <c r="C252" s="72"/>
    </row>
    <row r="253" spans="3:3" ht="12" customHeight="1" x14ac:dyDescent="0.2">
      <c r="C253" s="72"/>
    </row>
    <row r="254" spans="3:3" ht="12" customHeight="1" x14ac:dyDescent="0.2">
      <c r="C254" s="72"/>
    </row>
    <row r="255" spans="3:3" ht="12" customHeight="1" x14ac:dyDescent="0.2">
      <c r="C255" s="72"/>
    </row>
    <row r="256" spans="3:3" ht="12" customHeight="1" x14ac:dyDescent="0.2">
      <c r="C256" s="72"/>
    </row>
    <row r="257" spans="3:3" ht="12" customHeight="1" x14ac:dyDescent="0.2">
      <c r="C257" s="72"/>
    </row>
    <row r="258" spans="3:3" ht="12" customHeight="1" x14ac:dyDescent="0.2">
      <c r="C258" s="72"/>
    </row>
    <row r="259" spans="3:3" ht="12" customHeight="1" x14ac:dyDescent="0.2">
      <c r="C259" s="72"/>
    </row>
    <row r="260" spans="3:3" ht="12" customHeight="1" x14ac:dyDescent="0.2">
      <c r="C260" s="72"/>
    </row>
    <row r="261" spans="3:3" ht="12" customHeight="1" x14ac:dyDescent="0.2">
      <c r="C261" s="72"/>
    </row>
    <row r="262" spans="3:3" ht="12" customHeight="1" x14ac:dyDescent="0.2">
      <c r="C262" s="72"/>
    </row>
    <row r="263" spans="3:3" ht="12" customHeight="1" x14ac:dyDescent="0.2">
      <c r="C263" s="72"/>
    </row>
    <row r="264" spans="3:3" ht="12" customHeight="1" x14ac:dyDescent="0.2">
      <c r="C264" s="72"/>
    </row>
    <row r="265" spans="3:3" ht="12" customHeight="1" x14ac:dyDescent="0.2">
      <c r="C265" s="72"/>
    </row>
    <row r="266" spans="3:3" ht="12" customHeight="1" x14ac:dyDescent="0.2">
      <c r="C266" s="72"/>
    </row>
    <row r="267" spans="3:3" ht="12" customHeight="1" x14ac:dyDescent="0.2">
      <c r="C267" s="72"/>
    </row>
    <row r="268" spans="3:3" ht="12" customHeight="1" x14ac:dyDescent="0.2">
      <c r="C268" s="72"/>
    </row>
    <row r="269" spans="3:3" ht="12" customHeight="1" x14ac:dyDescent="0.2">
      <c r="C269" s="72"/>
    </row>
    <row r="270" spans="3:3" ht="12" customHeight="1" x14ac:dyDescent="0.2">
      <c r="C270" s="72"/>
    </row>
    <row r="271" spans="3:3" ht="12" customHeight="1" x14ac:dyDescent="0.2">
      <c r="C271" s="72"/>
    </row>
    <row r="272" spans="3:3" ht="12" customHeight="1" x14ac:dyDescent="0.2">
      <c r="C272" s="72"/>
    </row>
    <row r="273" spans="3:3" ht="12" customHeight="1" x14ac:dyDescent="0.2">
      <c r="C273" s="72"/>
    </row>
    <row r="274" spans="3:3" ht="12" customHeight="1" x14ac:dyDescent="0.2">
      <c r="C274" s="72"/>
    </row>
    <row r="275" spans="3:3" ht="12" customHeight="1" x14ac:dyDescent="0.2">
      <c r="C275" s="72"/>
    </row>
    <row r="276" spans="3:3" ht="12" customHeight="1" x14ac:dyDescent="0.2">
      <c r="C276" s="72"/>
    </row>
    <row r="277" spans="3:3" ht="12" customHeight="1" x14ac:dyDescent="0.2">
      <c r="C277" s="72"/>
    </row>
    <row r="278" spans="3:3" ht="12" customHeight="1" x14ac:dyDescent="0.2">
      <c r="C278" s="72"/>
    </row>
    <row r="279" spans="3:3" ht="12" customHeight="1" x14ac:dyDescent="0.2">
      <c r="C279" s="72"/>
    </row>
    <row r="280" spans="3:3" ht="12" customHeight="1" x14ac:dyDescent="0.2">
      <c r="C280" s="72"/>
    </row>
    <row r="281" spans="3:3" ht="12" customHeight="1" x14ac:dyDescent="0.2">
      <c r="C281" s="72"/>
    </row>
    <row r="282" spans="3:3" ht="12" customHeight="1" x14ac:dyDescent="0.2">
      <c r="C282" s="72"/>
    </row>
    <row r="283" spans="3:3" ht="12" customHeight="1" x14ac:dyDescent="0.2">
      <c r="C283" s="72"/>
    </row>
    <row r="284" spans="3:3" ht="12" customHeight="1" x14ac:dyDescent="0.2">
      <c r="C284" s="72"/>
    </row>
    <row r="285" spans="3:3" ht="12" customHeight="1" x14ac:dyDescent="0.2">
      <c r="C285" s="72"/>
    </row>
    <row r="286" spans="3:3" ht="12" customHeight="1" x14ac:dyDescent="0.2">
      <c r="C286" s="72"/>
    </row>
    <row r="287" spans="3:3" ht="12" customHeight="1" x14ac:dyDescent="0.2">
      <c r="C287" s="72"/>
    </row>
    <row r="288" spans="3:3" ht="12" customHeight="1" x14ac:dyDescent="0.2">
      <c r="C288" s="72"/>
    </row>
    <row r="289" spans="3:3" ht="12" customHeight="1" x14ac:dyDescent="0.2">
      <c r="C289" s="72"/>
    </row>
    <row r="290" spans="3:3" ht="12" customHeight="1" x14ac:dyDescent="0.2">
      <c r="C290" s="72"/>
    </row>
    <row r="291" spans="3:3" ht="12" customHeight="1" x14ac:dyDescent="0.2">
      <c r="C291" s="72"/>
    </row>
    <row r="292" spans="3:3" ht="12" customHeight="1" x14ac:dyDescent="0.2">
      <c r="C292" s="72"/>
    </row>
    <row r="293" spans="3:3" ht="12" customHeight="1" x14ac:dyDescent="0.2">
      <c r="C293" s="72"/>
    </row>
    <row r="294" spans="3:3" ht="12" customHeight="1" x14ac:dyDescent="0.2">
      <c r="C294" s="72"/>
    </row>
    <row r="295" spans="3:3" ht="12" customHeight="1" x14ac:dyDescent="0.2">
      <c r="C295" s="72"/>
    </row>
    <row r="296" spans="3:3" ht="12" customHeight="1" x14ac:dyDescent="0.2">
      <c r="C296" s="72"/>
    </row>
    <row r="297" spans="3:3" ht="12" customHeight="1" x14ac:dyDescent="0.2">
      <c r="C297" s="72"/>
    </row>
    <row r="298" spans="3:3" ht="12" customHeight="1" x14ac:dyDescent="0.2">
      <c r="C298" s="72"/>
    </row>
    <row r="299" spans="3:3" ht="12" customHeight="1" x14ac:dyDescent="0.2">
      <c r="C299" s="72"/>
    </row>
    <row r="300" spans="3:3" ht="12" customHeight="1" x14ac:dyDescent="0.2">
      <c r="C300" s="72"/>
    </row>
    <row r="301" spans="3:3" ht="12" customHeight="1" x14ac:dyDescent="0.2">
      <c r="C301" s="72"/>
    </row>
    <row r="302" spans="3:3" ht="12" customHeight="1" x14ac:dyDescent="0.2">
      <c r="C302" s="72"/>
    </row>
    <row r="303" spans="3:3" ht="12" customHeight="1" x14ac:dyDescent="0.2">
      <c r="C303" s="72"/>
    </row>
    <row r="304" spans="3:3" ht="12" customHeight="1" x14ac:dyDescent="0.2">
      <c r="C304" s="72"/>
    </row>
    <row r="305" spans="3:3" ht="12" customHeight="1" x14ac:dyDescent="0.2">
      <c r="C305" s="72"/>
    </row>
    <row r="306" spans="3:3" ht="12" customHeight="1" x14ac:dyDescent="0.2">
      <c r="C306" s="72"/>
    </row>
    <row r="307" spans="3:3" ht="12" customHeight="1" x14ac:dyDescent="0.2">
      <c r="C307" s="72"/>
    </row>
    <row r="308" spans="3:3" ht="12" customHeight="1" x14ac:dyDescent="0.2">
      <c r="C308" s="72"/>
    </row>
    <row r="309" spans="3:3" ht="12" customHeight="1" x14ac:dyDescent="0.2">
      <c r="C309" s="72"/>
    </row>
    <row r="310" spans="3:3" ht="12" customHeight="1" x14ac:dyDescent="0.2">
      <c r="C310" s="72"/>
    </row>
    <row r="311" spans="3:3" ht="12" customHeight="1" x14ac:dyDescent="0.2">
      <c r="C311" s="72"/>
    </row>
    <row r="312" spans="3:3" ht="12" customHeight="1" x14ac:dyDescent="0.2">
      <c r="C312" s="72"/>
    </row>
    <row r="313" spans="3:3" ht="12" customHeight="1" x14ac:dyDescent="0.2">
      <c r="C313" s="72"/>
    </row>
    <row r="314" spans="3:3" ht="12" customHeight="1" x14ac:dyDescent="0.2">
      <c r="C314" s="72"/>
    </row>
    <row r="315" spans="3:3" ht="12" customHeight="1" x14ac:dyDescent="0.2">
      <c r="C315" s="72"/>
    </row>
    <row r="316" spans="3:3" ht="12" customHeight="1" x14ac:dyDescent="0.2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0"/>
  <sheetViews>
    <sheetView workbookViewId="0">
      <pane ySplit="11" topLeftCell="A186" activePane="bottomLeft" state="frozen"/>
      <selection pane="bottomLeft" activeCell="C209" sqref="C209:N209"/>
    </sheetView>
  </sheetViews>
  <sheetFormatPr defaultRowHeight="12" x14ac:dyDescent="0.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5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5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5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5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5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7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7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7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7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7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7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7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7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7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7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7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7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7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7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7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7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10" si="222">IFERROR(C208/C207-1,".")</f>
        <v>9.1411663384948216E-3</v>
      </c>
      <c r="E208" s="45">
        <f t="shared" ref="E208:E210" si="223">IFERROR(C208/C196-1,".")</f>
        <v>-2.326731645902369E-2</v>
      </c>
      <c r="F208" s="73">
        <v>254185</v>
      </c>
      <c r="G208" s="47">
        <f t="shared" ref="G208:G210" si="224">IFERROR(F208/F207-1,".")</f>
        <v>4.8920892997152743E-2</v>
      </c>
      <c r="H208" s="48">
        <f t="shared" ref="H208:H210" si="225">IFERROR(F208/F196-1,".")</f>
        <v>7.6899938144504576E-2</v>
      </c>
      <c r="I208" s="73">
        <v>263004</v>
      </c>
      <c r="J208" s="44">
        <f t="shared" ref="J208:J210" si="226">IFERROR(I208/I207-1,".")</f>
        <v>2.5524647310670723E-2</v>
      </c>
      <c r="K208" s="45">
        <f t="shared" ref="K208:K210" si="227">IFERROR(I208/I196-1,".")</f>
        <v>8.8948787061994716E-2</v>
      </c>
      <c r="L208" s="73">
        <v>208622</v>
      </c>
      <c r="M208" s="47">
        <f t="shared" ref="M208:M210" si="228">IFERROR(L208/L207-1,".")</f>
        <v>0.10473779806505923</v>
      </c>
      <c r="N208" s="48">
        <f t="shared" ref="N208:N210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7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7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7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73">
        <v>221640</v>
      </c>
      <c r="M210" s="47">
        <f t="shared" si="228"/>
        <v>1.1020975988726978E-3</v>
      </c>
      <c r="N210" s="48">
        <f t="shared" si="229"/>
        <v>0.15150224180300187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 x14ac:dyDescent="0.2"/>
    <row r="2" spans="1:26" x14ac:dyDescent="0.2">
      <c r="A2" s="60" t="s">
        <v>8</v>
      </c>
    </row>
    <row r="3" spans="1:26" x14ac:dyDescent="0.2">
      <c r="A3" s="22" t="s">
        <v>9</v>
      </c>
    </row>
    <row r="4" spans="1:26" x14ac:dyDescent="0.2">
      <c r="A4" s="60" t="s">
        <v>39</v>
      </c>
    </row>
    <row r="5" spans="1:26" x14ac:dyDescent="0.2">
      <c r="A5" s="60"/>
    </row>
    <row r="6" spans="1:26" x14ac:dyDescent="0.2">
      <c r="A6" s="61" t="s">
        <v>21</v>
      </c>
    </row>
    <row r="7" spans="1:26" ht="15" x14ac:dyDescent="0.2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x14ac:dyDescent="0.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 x14ac:dyDescent="0.2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x14ac:dyDescent="0.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x14ac:dyDescent="0.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x14ac:dyDescent="0.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x14ac:dyDescent="0.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x14ac:dyDescent="0.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x14ac:dyDescent="0.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x14ac:dyDescent="0.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x14ac:dyDescent="0.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x14ac:dyDescent="0.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x14ac:dyDescent="0.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x14ac:dyDescent="0.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x14ac:dyDescent="0.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x14ac:dyDescent="0.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x14ac:dyDescent="0.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x14ac:dyDescent="0.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x14ac:dyDescent="0.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x14ac:dyDescent="0.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x14ac:dyDescent="0.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x14ac:dyDescent="0.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x14ac:dyDescent="0.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x14ac:dyDescent="0.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x14ac:dyDescent="0.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x14ac:dyDescent="0.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x14ac:dyDescent="0.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x14ac:dyDescent="0.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x14ac:dyDescent="0.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x14ac:dyDescent="0.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x14ac:dyDescent="0.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x14ac:dyDescent="0.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x14ac:dyDescent="0.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x14ac:dyDescent="0.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x14ac:dyDescent="0.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x14ac:dyDescent="0.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x14ac:dyDescent="0.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x14ac:dyDescent="0.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x14ac:dyDescent="0.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 x14ac:dyDescent="0.2"/>
    <row r="2" spans="1:14" ht="12" customHeight="1" x14ac:dyDescent="0.2">
      <c r="A2" s="60" t="s">
        <v>8</v>
      </c>
    </row>
    <row r="3" spans="1:14" ht="12" customHeight="1" x14ac:dyDescent="0.2">
      <c r="A3" s="22" t="s">
        <v>34</v>
      </c>
    </row>
    <row r="4" spans="1:14" ht="12" customHeight="1" x14ac:dyDescent="0.2">
      <c r="A4" s="60" t="s">
        <v>39</v>
      </c>
    </row>
    <row r="5" spans="1:14" ht="12" customHeight="1" x14ac:dyDescent="0.2">
      <c r="A5" s="60"/>
    </row>
    <row r="6" spans="1:14" ht="12" customHeight="1" x14ac:dyDescent="0.2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5"/>
  <sheetViews>
    <sheetView workbookViewId="0">
      <pane ySplit="12" topLeftCell="A93" activePane="bottomLeft" state="frozen"/>
      <selection pane="bottomLeft" activeCell="G114" sqref="G114:G11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/>
    <row r="2" spans="1:25" x14ac:dyDescent="0.2">
      <c r="A2" s="14" t="s">
        <v>8</v>
      </c>
    </row>
    <row r="3" spans="1:25" x14ac:dyDescent="0.2">
      <c r="A3" t="s">
        <v>9</v>
      </c>
    </row>
    <row r="4" spans="1:25" x14ac:dyDescent="0.2">
      <c r="A4" s="14" t="s">
        <v>10</v>
      </c>
    </row>
    <row r="6" spans="1:25" ht="12" customHeight="1" x14ac:dyDescent="0.2">
      <c r="A6" s="60" t="s">
        <v>11</v>
      </c>
    </row>
    <row r="7" spans="1:25" ht="12" customHeight="1" x14ac:dyDescent="0.2">
      <c r="A7" s="60" t="s">
        <v>12</v>
      </c>
    </row>
    <row r="8" spans="1:25" ht="12" customHeight="1" x14ac:dyDescent="0.2">
      <c r="A8" s="60"/>
    </row>
    <row r="9" spans="1:25" x14ac:dyDescent="0.2">
      <c r="A9" s="61" t="s">
        <v>21</v>
      </c>
    </row>
    <row r="10" spans="1:25" ht="15" x14ac:dyDescent="0.2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 x14ac:dyDescent="0.2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">
      <c r="A114" s="14" t="s">
        <v>151</v>
      </c>
      <c r="B114" s="72">
        <v>302699</v>
      </c>
      <c r="C114" s="59">
        <f t="shared" ref="C114:C115" si="117">B114/B113-1</f>
        <v>7.2993580449971063E-2</v>
      </c>
      <c r="D114" s="75">
        <f t="shared" ref="D114:D115" si="118">B114/B110-1</f>
        <v>5.7685453719557023E-2</v>
      </c>
      <c r="E114" s="77">
        <v>360848</v>
      </c>
      <c r="F114" s="70">
        <f t="shared" ref="F114:F115" si="119">E114/E113-1</f>
        <v>0.10563067410600757</v>
      </c>
      <c r="G114" s="71">
        <f t="shared" ref="G114:G115" si="120">E114/E110-1</f>
        <v>5.6897329404666408E-2</v>
      </c>
    </row>
    <row r="115" spans="1:7" ht="12" customHeight="1" x14ac:dyDescent="0.2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4"/>
  <sheetViews>
    <sheetView workbookViewId="0">
      <pane ySplit="11" topLeftCell="A95" activePane="bottomLeft" state="frozen"/>
      <selection pane="bottomLeft" activeCell="E117" sqref="E117"/>
    </sheetView>
  </sheetViews>
  <sheetFormatPr defaultRowHeight="12" customHeight="1" x14ac:dyDescent="0.2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 x14ac:dyDescent="0.2"/>
    <row r="2" spans="1:13" x14ac:dyDescent="0.2">
      <c r="A2" s="14" t="s">
        <v>8</v>
      </c>
    </row>
    <row r="3" spans="1:13" x14ac:dyDescent="0.2">
      <c r="A3" t="s">
        <v>34</v>
      </c>
    </row>
    <row r="4" spans="1:13" x14ac:dyDescent="0.2">
      <c r="A4" s="14" t="s">
        <v>10</v>
      </c>
    </row>
    <row r="5" spans="1:13" x14ac:dyDescent="0.2">
      <c r="A5" s="14"/>
    </row>
    <row r="6" spans="1:13" x14ac:dyDescent="0.2">
      <c r="A6" s="14" t="s">
        <v>11</v>
      </c>
    </row>
    <row r="7" spans="1:13" x14ac:dyDescent="0.2">
      <c r="A7" s="14" t="s">
        <v>12</v>
      </c>
    </row>
    <row r="8" spans="1:13" x14ac:dyDescent="0.2">
      <c r="A8" s="14"/>
    </row>
    <row r="9" spans="1:13" x14ac:dyDescent="0.2">
      <c r="A9" s="61" t="s">
        <v>21</v>
      </c>
    </row>
    <row r="10" spans="1:13" ht="15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">
      <c r="A114" s="14" t="s">
        <v>152</v>
      </c>
      <c r="B114" s="73">
        <v>290336</v>
      </c>
      <c r="C114" s="44">
        <f t="shared" ref="C114" si="100">IFERROR(B114/B113-1,".")</f>
        <v>3.7533100098987582E-2</v>
      </c>
      <c r="D114" s="45">
        <f t="shared" ref="D114" si="101">IFERROR(B114/B102-1,".")</f>
        <v>0.21483572393325101</v>
      </c>
      <c r="E114" s="53">
        <v>261925</v>
      </c>
      <c r="F114" s="47">
        <f t="shared" ref="F114" si="102">IFERROR(E114/E113-1,".")</f>
        <v>8.08608096397474E-2</v>
      </c>
      <c r="G114" s="48">
        <f t="shared" ref="G114" si="103">IFERROR(E114/E102-1,".")</f>
        <v>0.18757680405308608</v>
      </c>
      <c r="H114" s="73">
        <v>261251</v>
      </c>
      <c r="I114" s="44">
        <f t="shared" ref="I114" si="104">IFERROR(H114/H113-1,".")</f>
        <v>1.8689220067223511E-2</v>
      </c>
      <c r="J114" s="45">
        <f t="shared" ref="J114" si="105">IFERROR(H114/H102-1,".")</f>
        <v>0.28936220616226405</v>
      </c>
      <c r="K114" s="53">
        <v>221396</v>
      </c>
      <c r="L114" s="47">
        <f t="shared" ref="L114" si="106">IFERROR(K114/K113-1,".")</f>
        <v>0.17238129027816762</v>
      </c>
      <c r="M114" s="48">
        <f t="shared" ref="M114" si="107">IFERROR(K114/K102-1,".")</f>
        <v>0.33210799000393565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09"/>
  <sheetViews>
    <sheetView workbookViewId="0">
      <pane ySplit="8" topLeftCell="A180" activePane="bottomLeft" state="frozen"/>
      <selection pane="bottomLeft" activeCell="D209" sqref="D209"/>
    </sheetView>
  </sheetViews>
  <sheetFormatPr defaultRowHeight="12" customHeight="1" x14ac:dyDescent="0.2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 x14ac:dyDescent="0.2">
      <c r="A1"/>
      <c r="B1" s="3"/>
    </row>
    <row r="2" spans="1:4" x14ac:dyDescent="0.2">
      <c r="A2" s="14" t="s">
        <v>8</v>
      </c>
      <c r="B2" s="3"/>
    </row>
    <row r="3" spans="1:4" x14ac:dyDescent="0.2">
      <c r="A3" t="s">
        <v>140</v>
      </c>
      <c r="B3" s="3"/>
    </row>
    <row r="4" spans="1:4" x14ac:dyDescent="0.2">
      <c r="A4" s="14" t="s">
        <v>141</v>
      </c>
      <c r="B4" s="3"/>
    </row>
    <row r="5" spans="1:4" x14ac:dyDescent="0.2">
      <c r="A5" s="14"/>
      <c r="B5" s="3"/>
    </row>
    <row r="6" spans="1:4" x14ac:dyDescent="0.2">
      <c r="A6" s="61" t="s">
        <v>21</v>
      </c>
      <c r="B6" s="3"/>
    </row>
    <row r="7" spans="1:4" x14ac:dyDescent="0.2">
      <c r="A7"/>
      <c r="B7" s="3"/>
    </row>
    <row r="8" spans="1:4" ht="12" customHeight="1" x14ac:dyDescent="0.2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">
      <c r="A208" s="17">
        <v>44774</v>
      </c>
      <c r="B208" s="7">
        <v>323758</v>
      </c>
      <c r="C208" s="28">
        <f t="shared" ref="C208:C209" si="25">IFERROR(B208/B207-1,".")</f>
        <v>2.2841581155537583E-2</v>
      </c>
      <c r="D208" s="28">
        <f t="shared" ref="D208:D209" si="26">IFERROR(B208/B196-1,".")</f>
        <v>0.1153377107462501</v>
      </c>
    </row>
    <row r="209" spans="1:4" ht="12" customHeight="1" x14ac:dyDescent="0.2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Props1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46190-0C2B-4240-8F4B-989AF7C97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EF80C7B-CFED-4709-8FA4-11ADFA1B1A9F}">
  <ds:schemaRefs>
    <ds:schemaRef ds:uri="http://schemas.microsoft.com/office/2006/metadata/properties"/>
    <ds:schemaRef ds:uri="4a70f398-c1bf-4ac9-917d-35ae81d38341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2c28621-d5f6-4401-b2fd-597a5c25719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Nandini Anandan</cp:lastModifiedBy>
  <cp:revision/>
  <dcterms:created xsi:type="dcterms:W3CDTF">2009-08-12T11:54:28Z</dcterms:created>
  <dcterms:modified xsi:type="dcterms:W3CDTF">2022-10-03T13:14:12Z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