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306" documentId="8_{F37077A0-FD79-4AEF-8DAF-16AE96EA4A90}" xr6:coauthVersionLast="47" xr6:coauthVersionMax="47" xr10:uidLastSave="{CAA55CD5-7B70-4137-8C30-F0798CEAFB96}"/>
  <bookViews>
    <workbookView xWindow="-28920" yWindow="-120" windowWidth="29040" windowHeight="15720" tabRatio="872" activeTab="1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6" i="1" l="1"/>
  <c r="E246" i="1"/>
  <c r="G246" i="1"/>
  <c r="H246" i="1"/>
  <c r="D246" i="3"/>
  <c r="E246" i="3"/>
  <c r="G246" i="3"/>
  <c r="H246" i="3"/>
  <c r="J246" i="3"/>
  <c r="K246" i="3"/>
  <c r="M246" i="3"/>
  <c r="N246" i="3"/>
  <c r="C244" i="4"/>
  <c r="D244" i="4"/>
  <c r="C243" i="4"/>
  <c r="D243" i="4"/>
  <c r="C126" i="6"/>
  <c r="D126" i="6"/>
  <c r="F126" i="6"/>
  <c r="G126" i="6"/>
  <c r="I126" i="6"/>
  <c r="J126" i="6"/>
  <c r="L126" i="6"/>
  <c r="M126" i="6"/>
  <c r="C127" i="5"/>
  <c r="D127" i="5"/>
  <c r="F127" i="5"/>
  <c r="G127" i="5"/>
  <c r="D245" i="1"/>
  <c r="E245" i="1"/>
  <c r="G245" i="1"/>
  <c r="H245" i="1"/>
  <c r="D245" i="3"/>
  <c r="E245" i="3"/>
  <c r="G245" i="3"/>
  <c r="H245" i="3"/>
  <c r="J245" i="3"/>
  <c r="K245" i="3"/>
  <c r="M245" i="3"/>
  <c r="N245" i="3"/>
  <c r="D244" i="1"/>
  <c r="E244" i="1"/>
  <c r="G244" i="1"/>
  <c r="H244" i="1"/>
  <c r="D244" i="3"/>
  <c r="E244" i="3"/>
  <c r="G244" i="3"/>
  <c r="H244" i="3"/>
  <c r="J244" i="3"/>
  <c r="K244" i="3"/>
  <c r="M244" i="3"/>
  <c r="N244" i="3"/>
  <c r="C242" i="4"/>
  <c r="D242" i="4"/>
  <c r="D243" i="1"/>
  <c r="E243" i="1"/>
  <c r="G243" i="1"/>
  <c r="H243" i="1"/>
  <c r="D243" i="3"/>
  <c r="E243" i="3"/>
  <c r="G243" i="3"/>
  <c r="H243" i="3"/>
  <c r="J243" i="3"/>
  <c r="K243" i="3"/>
  <c r="M243" i="3"/>
  <c r="N243" i="3"/>
  <c r="C241" i="4"/>
  <c r="D241" i="4"/>
  <c r="C125" i="6"/>
  <c r="D125" i="6"/>
  <c r="F125" i="6"/>
  <c r="G125" i="6"/>
  <c r="I125" i="6"/>
  <c r="J125" i="6"/>
  <c r="L125" i="6"/>
  <c r="M125" i="6"/>
  <c r="C126" i="5"/>
  <c r="D126" i="5"/>
  <c r="F126" i="5"/>
  <c r="G126" i="5"/>
  <c r="D242" i="3"/>
  <c r="E242" i="3"/>
  <c r="G242" i="3"/>
  <c r="H242" i="3"/>
  <c r="J242" i="3"/>
  <c r="K242" i="3"/>
  <c r="M242" i="3"/>
  <c r="N242" i="3"/>
  <c r="D242" i="1"/>
  <c r="E242" i="1"/>
  <c r="G242" i="1"/>
  <c r="H242" i="1"/>
  <c r="C240" i="4"/>
  <c r="D240" i="4"/>
  <c r="D241" i="3"/>
  <c r="E241" i="3"/>
  <c r="G241" i="3"/>
  <c r="H241" i="3"/>
  <c r="J241" i="3"/>
  <c r="K241" i="3"/>
  <c r="M241" i="3"/>
  <c r="N241" i="3"/>
  <c r="D241" i="1"/>
  <c r="E241" i="1"/>
  <c r="G241" i="1"/>
  <c r="H241" i="1"/>
  <c r="C239" i="4"/>
  <c r="D239" i="4"/>
  <c r="C124" i="6"/>
  <c r="D124" i="6"/>
  <c r="F124" i="6"/>
  <c r="G124" i="6"/>
  <c r="I124" i="6"/>
  <c r="J124" i="6"/>
  <c r="L124" i="6"/>
  <c r="M124" i="6"/>
  <c r="F125" i="5"/>
  <c r="G125" i="5"/>
  <c r="C125" i="5"/>
  <c r="D125" i="5"/>
  <c r="M240" i="3"/>
  <c r="N240" i="3"/>
  <c r="J240" i="3"/>
  <c r="K240" i="3"/>
  <c r="G240" i="3"/>
  <c r="H240" i="3"/>
  <c r="D240" i="3"/>
  <c r="E240" i="3"/>
  <c r="G240" i="1"/>
  <c r="H240" i="1"/>
  <c r="D240" i="1"/>
  <c r="E240" i="1"/>
  <c r="D238" i="4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<sst xmlns="http://schemas.openxmlformats.org/spreadsheetml/2006/main" count="544" uniqueCount="165">
  <si>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</si>
  <si>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</si>
  <si>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</si>
  <si>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</si>
  <si>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</si>
  <si>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</si>
  <si>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</si>
  <si>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</si>
  <si>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</si>
  <si>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</si>
  <si>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</si>
  <si>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</si>
  <si>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</si>
  <si>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</si>
  <si>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</si>
  <si>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</si>
  <si>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</si>
  <si>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</si>
  <si>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</si>
  <si>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</si>
  <si>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</si>
  <si>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</si>
  <si>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</si>
  <si>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</si>
  <si>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</si>
  <si>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</si>
  <si>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</si>
  <si>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</si>
  <si>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</si>
  <si>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</si>
  <si>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</si>
  <si>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</si>
  <si>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</si>
  <si>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</si>
  <si>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</si>
  <si>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</si>
  <si>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</si>
  <si>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</si>
  <si>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</si>
  <si>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</si>
  <si>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</si>
  <si>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</si>
  <si>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</si>
  <si>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</si>
  <si>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</si>
  <si>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</si>
  <si>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</si>
  <si>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</si>
  <si>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</si>
  <si>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</si>
  <si>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</si>
  <si>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</si>
  <si>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</si>
  <si>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</si>
  <si>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</si>
  <si>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</si>
  <si>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</si>
  <si>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</si>
  <si>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</si>
  <si>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</si>
  <si>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</si>
  <si>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</si>
  <si>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</si>
  <si>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</si>
  <si>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</si>
  <si>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</si>
  <si>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</si>
  <si>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</si>
  <si>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</si>
  <si>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</si>
  <si>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</si>
  <si>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</si>
  <si>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</si>
  <si>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</si>
  <si>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</si>
  <si>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</si>
  <si>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</si>
  <si>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</si>
  <si>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</si>
  <si>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</si>
  <si>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</si>
  <si>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</si>
  <si>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</si>
  <si>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</si>
  <si>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</si>
  <si>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</si>
  <si>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</si>
  <si>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</si>
  <si>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</si>
  <si>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</si>
  <si>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</si>
  <si>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</si>
  <si>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</si>
  <si>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</si>
  <si>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</si>
  <si>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</si>
  <si>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</si>
  <si>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</si>
  <si>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</si>
  <si>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</si>
  <si>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</si>
  <si>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</si>
  <si>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</si>
  <si>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</si>
  <si>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</si>
  <si>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</si>
  <si>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</si>
  <si>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</si>
  <si>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</si>
  <si>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</si>
  <si>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</si>
  <si>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</si>
  <si>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</si>
  <si>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</si>
  <si>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</si>
  <si>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</si>
  <si>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</si>
  <si>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</si>
  <si>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</si>
  <si>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</si>
  <si>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</si>
  <si>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</si>
  <si>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</si>
  <si>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</si>
  <si>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</si>
  <si>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</si>
  <si>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</si>
  <si>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</si>
  <si>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</si>
  <si>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</si>
  <si>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</si>
  <si>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</si>
  <si>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</si>
  <si>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</si>
  <si>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</si>
  <si>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</si>
  <si>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</si>
  <si>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</si>
  <si>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</si>
  <si>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</si>
  <si>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</si>
  <si>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</si>
  <si>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</si>
  <si>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</si>
  <si>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</si>
  <si>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</si>
  <si>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</si>
  <si>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</si>
  <si>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</si>
  <si>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</si>
  <si>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</si>
  <si>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</si>
  <si>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</si>
  <si>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</si>
  <si>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</si>
  <si>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</si>
  <si>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</si>
  <si>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</si>
  <si>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</si>
  <si>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</si>
  <si>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</si>
  <si>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</si>
  <si>
    <t>2025 Q1</t>
  </si>
  <si>
    <t>2025 Q2</t>
  </si>
  <si>
    <t>2025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</si>
</sst>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4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7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135255</xdr:colOff>
      <xdr:row>0</xdr:row>
      <xdr:rowOff>664845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"/>
          <a:ext cx="92011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131445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131445</xdr:colOff>
      <xdr:row>0</xdr:row>
      <xdr:rowOff>664845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1.4" x14ac:dyDescent="0.2"/>
  <cols>
    <col min="1" max="1" width="63" bestFit="1" customWidth="1"/>
  </cols>
  <sheetData>
    <row r="1" spans="1:1" ht="55.5" customHeight="1" x14ac:dyDescent="0.2"/>
    <row r="2" spans="1:1" ht="12" x14ac:dyDescent="0.25">
      <c r="A2" s="14" t="s">
        <v>0</v>
      </c>
    </row>
    <row r="4" spans="1:1" s="24" customFormat="1" ht="33.75" customHeight="1" x14ac:dyDescent="0.2">
      <c r="A4" s="25" t="s">
        <v>1</v>
      </c>
    </row>
    <row r="5" spans="1:1" s="24" customFormat="1" ht="33.75" customHeight="1" x14ac:dyDescent="0.2">
      <c r="A5" s="25" t="s">
        <v>2</v>
      </c>
    </row>
    <row r="6" spans="1:1" s="24" customFormat="1" ht="33.75" customHeight="1" x14ac:dyDescent="0.2">
      <c r="A6" s="25" t="s">
        <v>3</v>
      </c>
    </row>
    <row r="7" spans="1:1" s="24" customFormat="1" ht="33.75" customHeight="1" x14ac:dyDescent="0.2">
      <c r="A7" s="25" t="s">
        <v>4</v>
      </c>
    </row>
    <row r="8" spans="1:1" s="24" customFormat="1" ht="33.75" customHeight="1" x14ac:dyDescent="0.2">
      <c r="A8" s="25" t="s">
        <v>5</v>
      </c>
    </row>
    <row r="9" spans="1:1" s="24" customFormat="1" ht="33.75" customHeight="1" x14ac:dyDescent="0.2">
      <c r="A9" s="25" t="s">
        <v>6</v>
      </c>
    </row>
    <row r="10" spans="1:1" s="24" customFormat="1" ht="33.75" customHeight="1" x14ac:dyDescent="0.2">
      <c r="A10" s="25" t="s">
        <v>7</v>
      </c>
    </row>
    <row r="11" spans="1:1" s="24" customFormat="1" ht="33.75" customHeight="1" x14ac:dyDescent="0.2"/>
    <row r="12" spans="1:1" s="24" customFormat="1" ht="33.75" customHeight="1" x14ac:dyDescent="0.2"/>
    <row r="13" spans="1:1" s="24" customFormat="1" ht="33.75" customHeight="1" x14ac:dyDescent="0.2"/>
    <row r="14" spans="1:1" s="24" customFormat="1" ht="33.75" customHeight="1" x14ac:dyDescent="0.2"/>
    <row r="15" spans="1:1" s="24" customFormat="1" ht="33.75" customHeight="1" x14ac:dyDescent="0.2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tabSelected="1" workbookViewId="0">
      <pane ySplit="11" topLeftCell="A234" activePane="bottomLeft" state="frozen"/>
      <selection pane="bottomLeft" activeCell="AJ250" sqref="AJ250"/>
    </sheetView>
  </sheetViews>
  <sheetFormatPr defaultRowHeight="12" customHeight="1" x14ac:dyDescent="0.25"/>
  <cols>
    <col min="1" max="2" width="12.625" style="29" customWidth="1"/>
    <col min="3" max="3" width="12.625" style="58" customWidth="1"/>
    <col min="4" max="5" width="13.875" style="59" customWidth="1"/>
    <col min="6" max="6" width="13.875" style="58" customWidth="1"/>
    <col min="7" max="8" width="13.875" style="59" customWidth="1"/>
    <col min="9" max="9" width="13.875" style="58" hidden="1" customWidth="1"/>
    <col min="10" max="11" width="13.875" style="59" hidden="1" customWidth="1"/>
    <col min="12" max="12" width="13.875" style="58" hidden="1" customWidth="1"/>
    <col min="13" max="14" width="13.875" style="59" hidden="1" customWidth="1"/>
    <col min="15" max="15" width="13.875" style="58" hidden="1" customWidth="1"/>
    <col min="16" max="17" width="13.875" style="59" hidden="1" customWidth="1"/>
    <col min="18" max="18" width="13.875" style="58" hidden="1" customWidth="1"/>
    <col min="19" max="20" width="13.875" style="59" hidden="1" customWidth="1"/>
    <col min="21" max="21" width="13.875" style="58" hidden="1" customWidth="1"/>
    <col min="22" max="23" width="13.875" style="59" hidden="1" customWidth="1"/>
    <col min="24" max="24" width="13.875" style="58" hidden="1" customWidth="1"/>
    <col min="25" max="26" width="13.875" style="59" hidden="1" customWidth="1"/>
    <col min="27" max="29" width="13.75" hidden="1" customWidth="1"/>
  </cols>
  <sheetData>
    <row r="1" spans="1:29" ht="54.75" customHeight="1" x14ac:dyDescent="0.25"/>
    <row r="2" spans="1:29" ht="12" customHeight="1" x14ac:dyDescent="0.25">
      <c r="A2" s="60" t="s">
        <v>8</v>
      </c>
      <c r="B2" s="60"/>
    </row>
    <row r="3" spans="1:29" ht="12" customHeight="1" x14ac:dyDescent="0.25">
      <c r="A3" s="29" t="s">
        <v>9</v>
      </c>
    </row>
    <row r="4" spans="1:29" ht="12" customHeight="1" x14ac:dyDescent="0.25">
      <c r="A4" s="60" t="s">
        <v>10</v>
      </c>
      <c r="B4" s="60"/>
    </row>
    <row r="5" spans="1:29" ht="12" customHeight="1" x14ac:dyDescent="0.25">
      <c r="A5" s="60"/>
      <c r="B5" s="60"/>
    </row>
    <row r="6" spans="1:29" ht="12" customHeight="1" x14ac:dyDescent="0.25">
      <c r="A6" s="60" t="s">
        <v>11</v>
      </c>
      <c r="B6" s="60"/>
    </row>
    <row r="7" spans="1:29" ht="12" customHeight="1" x14ac:dyDescent="0.25">
      <c r="A7" s="60" t="s">
        <v>12</v>
      </c>
      <c r="B7" s="60"/>
    </row>
    <row r="8" spans="1:29" ht="12" customHeight="1" x14ac:dyDescent="0.25">
      <c r="A8" s="60"/>
      <c r="B8" s="60"/>
    </row>
    <row r="9" spans="1:29" ht="12.9" customHeight="1" x14ac:dyDescent="0.25">
      <c r="A9" s="60"/>
      <c r="B9" s="60"/>
      <c r="C9" s="118" t="s">
        <v>13</v>
      </c>
      <c r="D9" s="118"/>
      <c r="E9" s="118"/>
      <c r="F9" s="112" t="s">
        <v>14</v>
      </c>
      <c r="G9" s="113"/>
      <c r="H9" s="114"/>
      <c r="I9" s="118" t="s">
        <v>15</v>
      </c>
      <c r="J9" s="118"/>
      <c r="K9" s="118"/>
      <c r="L9" s="112" t="s">
        <v>15</v>
      </c>
      <c r="M9" s="113"/>
      <c r="N9" s="114"/>
      <c r="O9" s="118" t="s">
        <v>16</v>
      </c>
      <c r="P9" s="118"/>
      <c r="Q9" s="118"/>
      <c r="R9" s="112" t="s">
        <v>17</v>
      </c>
      <c r="S9" s="113"/>
      <c r="T9" s="114"/>
      <c r="U9" s="118" t="s">
        <v>18</v>
      </c>
      <c r="V9" s="118"/>
      <c r="W9" s="118"/>
      <c r="X9" s="112" t="s">
        <v>19</v>
      </c>
      <c r="Y9" s="113"/>
      <c r="Z9" s="114"/>
      <c r="AA9" s="118" t="s">
        <v>20</v>
      </c>
      <c r="AB9" s="118"/>
      <c r="AC9" s="118"/>
    </row>
    <row r="10" spans="1:29" ht="12" customHeight="1" x14ac:dyDescent="0.25">
      <c r="A10" s="61" t="s">
        <v>21</v>
      </c>
      <c r="B10" s="60"/>
      <c r="C10" s="119" t="s">
        <v>22</v>
      </c>
      <c r="D10" s="119"/>
      <c r="E10" s="119"/>
      <c r="F10" s="115" t="s">
        <v>22</v>
      </c>
      <c r="G10" s="116"/>
      <c r="H10" s="117"/>
      <c r="I10" s="119" t="s">
        <v>23</v>
      </c>
      <c r="J10" s="119"/>
      <c r="K10" s="119"/>
      <c r="L10" s="115" t="s">
        <v>24</v>
      </c>
      <c r="M10" s="116"/>
      <c r="N10" s="117"/>
      <c r="O10" s="119" t="s">
        <v>25</v>
      </c>
      <c r="P10" s="119"/>
      <c r="Q10" s="119"/>
      <c r="R10" s="115" t="s">
        <v>26</v>
      </c>
      <c r="S10" s="116"/>
      <c r="T10" s="117"/>
      <c r="U10" s="119" t="s">
        <v>26</v>
      </c>
      <c r="V10" s="119"/>
      <c r="W10" s="119"/>
      <c r="X10" s="115" t="s">
        <v>25</v>
      </c>
      <c r="Y10" s="116"/>
      <c r="Z10" s="117"/>
      <c r="AA10" s="119" t="s">
        <v>27</v>
      </c>
      <c r="AB10" s="119"/>
      <c r="AC10" s="119"/>
    </row>
    <row r="11" spans="1:29" ht="36" x14ac:dyDescent="0.25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 x14ac:dyDescent="0.25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 x14ac:dyDescent="0.25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 x14ac:dyDescent="0.25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 x14ac:dyDescent="0.25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 x14ac:dyDescent="0.25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 x14ac:dyDescent="0.25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 x14ac:dyDescent="0.25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 x14ac:dyDescent="0.25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 x14ac:dyDescent="0.25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 x14ac:dyDescent="0.25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 x14ac:dyDescent="0.25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 x14ac:dyDescent="0.25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 x14ac:dyDescent="0.25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 x14ac:dyDescent="0.25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 x14ac:dyDescent="0.25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 x14ac:dyDescent="0.25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 x14ac:dyDescent="0.25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 x14ac:dyDescent="0.25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 x14ac:dyDescent="0.25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 x14ac:dyDescent="0.25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 x14ac:dyDescent="0.25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 x14ac:dyDescent="0.25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 x14ac:dyDescent="0.25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 x14ac:dyDescent="0.25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 x14ac:dyDescent="0.25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 x14ac:dyDescent="0.25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 x14ac:dyDescent="0.25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 x14ac:dyDescent="0.25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 x14ac:dyDescent="0.25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 x14ac:dyDescent="0.25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 x14ac:dyDescent="0.25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 x14ac:dyDescent="0.25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 x14ac:dyDescent="0.25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 x14ac:dyDescent="0.25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 x14ac:dyDescent="0.25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 x14ac:dyDescent="0.25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 x14ac:dyDescent="0.25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 x14ac:dyDescent="0.25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 x14ac:dyDescent="0.25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 x14ac:dyDescent="0.25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 x14ac:dyDescent="0.25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 x14ac:dyDescent="0.25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 x14ac:dyDescent="0.25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 x14ac:dyDescent="0.25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 x14ac:dyDescent="0.25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 x14ac:dyDescent="0.25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 x14ac:dyDescent="0.25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 x14ac:dyDescent="0.25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 x14ac:dyDescent="0.25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 x14ac:dyDescent="0.25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 x14ac:dyDescent="0.25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 x14ac:dyDescent="0.25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 x14ac:dyDescent="0.25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 x14ac:dyDescent="0.25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 x14ac:dyDescent="0.25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 x14ac:dyDescent="0.25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 x14ac:dyDescent="0.25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 x14ac:dyDescent="0.25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 x14ac:dyDescent="0.25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 x14ac:dyDescent="0.25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 x14ac:dyDescent="0.25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 x14ac:dyDescent="0.25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 x14ac:dyDescent="0.25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 x14ac:dyDescent="0.25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 x14ac:dyDescent="0.25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 x14ac:dyDescent="0.25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 x14ac:dyDescent="0.25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 x14ac:dyDescent="0.25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 x14ac:dyDescent="0.25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 x14ac:dyDescent="0.25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 x14ac:dyDescent="0.25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 x14ac:dyDescent="0.25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 x14ac:dyDescent="0.25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 x14ac:dyDescent="0.25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 x14ac:dyDescent="0.25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 x14ac:dyDescent="0.25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 x14ac:dyDescent="0.25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 x14ac:dyDescent="0.25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 x14ac:dyDescent="0.25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 x14ac:dyDescent="0.25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 x14ac:dyDescent="0.25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 x14ac:dyDescent="0.25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 x14ac:dyDescent="0.25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 x14ac:dyDescent="0.25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 x14ac:dyDescent="0.25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 x14ac:dyDescent="0.25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 x14ac:dyDescent="0.25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 x14ac:dyDescent="0.25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 x14ac:dyDescent="0.25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 x14ac:dyDescent="0.25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 x14ac:dyDescent="0.25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 x14ac:dyDescent="0.25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 x14ac:dyDescent="0.25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 x14ac:dyDescent="0.25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 x14ac:dyDescent="0.25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 x14ac:dyDescent="0.25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 x14ac:dyDescent="0.25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 x14ac:dyDescent="0.25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 x14ac:dyDescent="0.25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 x14ac:dyDescent="0.25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 x14ac:dyDescent="0.25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 x14ac:dyDescent="0.25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 x14ac:dyDescent="0.25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 x14ac:dyDescent="0.25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 x14ac:dyDescent="0.25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 x14ac:dyDescent="0.25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 x14ac:dyDescent="0.25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 x14ac:dyDescent="0.25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 x14ac:dyDescent="0.25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 x14ac:dyDescent="0.25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 x14ac:dyDescent="0.25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 x14ac:dyDescent="0.25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 x14ac:dyDescent="0.25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 x14ac:dyDescent="0.25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 x14ac:dyDescent="0.25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 x14ac:dyDescent="0.25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 x14ac:dyDescent="0.25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 x14ac:dyDescent="0.25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 x14ac:dyDescent="0.25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 x14ac:dyDescent="0.25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 x14ac:dyDescent="0.25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 x14ac:dyDescent="0.25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 x14ac:dyDescent="0.25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 x14ac:dyDescent="0.25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 x14ac:dyDescent="0.25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 x14ac:dyDescent="0.25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 x14ac:dyDescent="0.25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 x14ac:dyDescent="0.25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 x14ac:dyDescent="0.25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 x14ac:dyDescent="0.25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 x14ac:dyDescent="0.25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 x14ac:dyDescent="0.25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 x14ac:dyDescent="0.25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 x14ac:dyDescent="0.25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 x14ac:dyDescent="0.25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 x14ac:dyDescent="0.25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 x14ac:dyDescent="0.25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 x14ac:dyDescent="0.25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 x14ac:dyDescent="0.25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 x14ac:dyDescent="0.25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 x14ac:dyDescent="0.25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 x14ac:dyDescent="0.25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 x14ac:dyDescent="0.25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 x14ac:dyDescent="0.25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 x14ac:dyDescent="0.25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 x14ac:dyDescent="0.25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 x14ac:dyDescent="0.25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 x14ac:dyDescent="0.25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 x14ac:dyDescent="0.25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 x14ac:dyDescent="0.25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 x14ac:dyDescent="0.25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 x14ac:dyDescent="0.25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 x14ac:dyDescent="0.25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 x14ac:dyDescent="0.25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 x14ac:dyDescent="0.25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 x14ac:dyDescent="0.25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 x14ac:dyDescent="0.25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 x14ac:dyDescent="0.25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 x14ac:dyDescent="0.25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 x14ac:dyDescent="0.25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 x14ac:dyDescent="0.25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 x14ac:dyDescent="0.25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 x14ac:dyDescent="0.25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 x14ac:dyDescent="0.25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 x14ac:dyDescent="0.25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 x14ac:dyDescent="0.25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 x14ac:dyDescent="0.25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 x14ac:dyDescent="0.25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 x14ac:dyDescent="0.25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 x14ac:dyDescent="0.25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 x14ac:dyDescent="0.25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 x14ac:dyDescent="0.25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 x14ac:dyDescent="0.25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 x14ac:dyDescent="0.25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 x14ac:dyDescent="0.25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 x14ac:dyDescent="0.25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 x14ac:dyDescent="0.25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 x14ac:dyDescent="0.25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 x14ac:dyDescent="0.25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 x14ac:dyDescent="0.25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 x14ac:dyDescent="0.25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 x14ac:dyDescent="0.25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 x14ac:dyDescent="0.25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 x14ac:dyDescent="0.25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 x14ac:dyDescent="0.25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 x14ac:dyDescent="0.25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 x14ac:dyDescent="0.25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 x14ac:dyDescent="0.25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 x14ac:dyDescent="0.25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 x14ac:dyDescent="0.25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 x14ac:dyDescent="0.25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 x14ac:dyDescent="0.25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 x14ac:dyDescent="0.25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 x14ac:dyDescent="0.25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 x14ac:dyDescent="0.25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 x14ac:dyDescent="0.25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 x14ac:dyDescent="0.25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 x14ac:dyDescent="0.25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 x14ac:dyDescent="0.25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 x14ac:dyDescent="0.25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 x14ac:dyDescent="0.25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 x14ac:dyDescent="0.25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 x14ac:dyDescent="0.25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 x14ac:dyDescent="0.25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 x14ac:dyDescent="0.25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 x14ac:dyDescent="0.25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 x14ac:dyDescent="0.25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 x14ac:dyDescent="0.25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 x14ac:dyDescent="0.25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 x14ac:dyDescent="0.25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 x14ac:dyDescent="0.25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 x14ac:dyDescent="0.25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 x14ac:dyDescent="0.25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26" ht="12" customHeight="1" x14ac:dyDescent="0.25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26" ht="12" customHeight="1" x14ac:dyDescent="0.25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26" ht="12" customHeight="1" x14ac:dyDescent="0.25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26" ht="12" customHeight="1" x14ac:dyDescent="0.25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26" ht="12" customHeight="1" x14ac:dyDescent="0.25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26" ht="12" customHeight="1" x14ac:dyDescent="0.25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26" ht="12" customHeight="1" x14ac:dyDescent="0.25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26" ht="12" customHeight="1" x14ac:dyDescent="0.25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26" ht="12" customHeight="1" x14ac:dyDescent="0.25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26" ht="12" customHeight="1" x14ac:dyDescent="0.25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26" ht="12" customHeight="1" x14ac:dyDescent="0.25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26" ht="12" customHeight="1" x14ac:dyDescent="0.25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26" ht="12" customHeight="1" x14ac:dyDescent="0.25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26" ht="12" customHeight="1" x14ac:dyDescent="0.25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26" ht="12" customHeight="1" x14ac:dyDescent="0.25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26" s="88" customFormat="1" ht="12" customHeight="1" x14ac:dyDescent="0.25">
      <c r="A240" s="89">
        <v>45658</v>
      </c>
      <c r="B240" s="89">
        <v>45717</v>
      </c>
      <c r="C240" s="95">
        <v>304064</v>
      </c>
      <c r="D240" s="90">
        <f t="shared" ref="D240:D245" si="262">IFERROR(C240/C239-1,".")</f>
        <v>-5.7581950461865761E-3</v>
      </c>
      <c r="E240" s="91">
        <f t="shared" ref="E240" si="263">IFERROR(C240/C228-1,".")</f>
        <v>6.718704482997051E-2</v>
      </c>
      <c r="F240" s="92">
        <v>352568</v>
      </c>
      <c r="G240" s="93">
        <f t="shared" ref="G240" si="264">IFERROR(F240/F239-1,".")</f>
        <v>0.38543394031797917</v>
      </c>
      <c r="H240" s="94">
        <f t="shared" ref="H240" si="265">IFERROR(F240/F228-1,".")</f>
        <v>9.9870848593372807E-2</v>
      </c>
      <c r="I240" s="87"/>
      <c r="J240" s="86"/>
      <c r="K240" s="86"/>
      <c r="L240" s="87"/>
      <c r="M240" s="86"/>
      <c r="N240" s="86"/>
      <c r="O240" s="87"/>
      <c r="P240" s="86"/>
      <c r="Q240" s="86"/>
      <c r="R240" s="87"/>
      <c r="S240" s="86"/>
      <c r="T240" s="86"/>
      <c r="U240" s="87"/>
      <c r="V240" s="86"/>
      <c r="W240" s="86"/>
      <c r="X240" s="87"/>
      <c r="Y240" s="86"/>
      <c r="Z240" s="86"/>
    </row>
    <row r="241" spans="1:8" ht="12" customHeight="1" x14ac:dyDescent="0.25">
      <c r="A241" s="89">
        <v>45689</v>
      </c>
      <c r="B241" s="89">
        <v>45748</v>
      </c>
      <c r="C241" s="95">
        <v>304294</v>
      </c>
      <c r="D241" s="90">
        <f t="shared" si="262"/>
        <v>7.5641970111561818E-4</v>
      </c>
      <c r="E241" s="91">
        <f t="shared" ref="E241" si="266">IFERROR(C241/C229-1,".")</f>
        <v>6.5757445213803667E-2</v>
      </c>
      <c r="F241" s="92">
        <v>353811</v>
      </c>
      <c r="G241" s="93">
        <f t="shared" ref="G241" si="267">IFERROR(F241/F240-1,".")</f>
        <v>3.5255610265254589E-3</v>
      </c>
      <c r="H241" s="94">
        <f t="shared" ref="H241" si="268">IFERROR(F241/F229-1,".")</f>
        <v>0.10405159985770718</v>
      </c>
    </row>
    <row r="242" spans="1:8" ht="12" customHeight="1" x14ac:dyDescent="0.25">
      <c r="A242" s="89">
        <v>45717</v>
      </c>
      <c r="B242" s="89">
        <v>45778</v>
      </c>
      <c r="C242" s="95">
        <v>301077</v>
      </c>
      <c r="D242" s="90">
        <f t="shared" si="262"/>
        <v>-1.0572012593084268E-2</v>
      </c>
      <c r="E242" s="91">
        <f t="shared" ref="E242" si="269">IFERROR(C242/C230-1,".")</f>
        <v>3.336468100880019E-2</v>
      </c>
      <c r="F242" s="92">
        <v>341289</v>
      </c>
      <c r="G242" s="93">
        <f t="shared" ref="G242" si="270">IFERROR(F242/F241-1,".")</f>
        <v>-3.5391776965668087E-2</v>
      </c>
      <c r="H242" s="94">
        <f t="shared" ref="H242" si="271">IFERROR(F242/F230-1,".")</f>
        <v>8.9663033275224624E-2</v>
      </c>
    </row>
    <row r="243" spans="1:8" ht="12" customHeight="1" x14ac:dyDescent="0.25">
      <c r="A243" s="89">
        <v>45748</v>
      </c>
      <c r="B243" s="89">
        <v>45809</v>
      </c>
      <c r="C243" s="95">
        <v>307412</v>
      </c>
      <c r="D243" s="90">
        <f t="shared" si="262"/>
        <v>2.1041129013508186E-2</v>
      </c>
      <c r="E243" s="91">
        <f t="shared" ref="E243" si="272">IFERROR(C243/C231-1,".")</f>
        <v>2.9542082648170931E-2</v>
      </c>
      <c r="F243" s="92">
        <v>336840</v>
      </c>
      <c r="G243" s="93">
        <f t="shared" ref="G243" si="273">IFERROR(F243/F242-1,".")</f>
        <v>-1.3035872823325634E-2</v>
      </c>
      <c r="H243" s="94">
        <f t="shared" ref="H243" si="274">IFERROR(F243/F231-1,".")</f>
        <v>9.9788753318074797E-2</v>
      </c>
    </row>
    <row r="244" spans="1:8" ht="12" customHeight="1" x14ac:dyDescent="0.25">
      <c r="A244" s="89">
        <v>45778</v>
      </c>
      <c r="B244" s="89">
        <v>45839</v>
      </c>
      <c r="C244" s="95">
        <v>310758</v>
      </c>
      <c r="D244" s="90">
        <f t="shared" si="262"/>
        <v>1.0884415702705263E-2</v>
      </c>
      <c r="E244" s="91">
        <f t="shared" ref="E244" si="275">IFERROR(C244/C232-1,".")</f>
        <v>2.2169739949608136E-2</v>
      </c>
      <c r="F244" s="92">
        <v>315111</v>
      </c>
      <c r="G244" s="93">
        <f t="shared" ref="G244" si="276">IFERROR(F244/F243-1,".")</f>
        <v>-6.4508371927324504E-2</v>
      </c>
      <c r="H244" s="94">
        <f t="shared" ref="H244" si="277">IFERROR(F244/F232-1,".")</f>
        <v>1.0139510431225629E-2</v>
      </c>
    </row>
    <row r="245" spans="1:8" ht="12" customHeight="1" x14ac:dyDescent="0.25">
      <c r="A245" s="89">
        <v>45809</v>
      </c>
      <c r="B245" s="89">
        <v>45870</v>
      </c>
      <c r="C245" s="95">
        <v>315961.07150000002</v>
      </c>
      <c r="D245" s="90">
        <f t="shared" si="262"/>
        <v>1.674316188159275E-2</v>
      </c>
      <c r="E245" s="91">
        <f t="shared" ref="E245" si="278">IFERROR(C245/C233-1,".")</f>
        <v>3.4743743286436812E-2</v>
      </c>
      <c r="F245" s="92">
        <v>313156.3567</v>
      </c>
      <c r="G245" s="93">
        <f t="shared" ref="G245" si="279">IFERROR(F245/F244-1,".")</f>
        <v>-6.2030309954269613E-3</v>
      </c>
      <c r="H245" s="94">
        <f t="shared" ref="H245" si="280">IFERROR(F245/F233-1,".")</f>
        <v>-3.3500848119353943E-2</v>
      </c>
    </row>
    <row r="246" spans="1:8" ht="12" customHeight="1" x14ac:dyDescent="0.25">
      <c r="A246" s="89">
        <v>45839</v>
      </c>
      <c r="B246" s="89">
        <v>45901</v>
      </c>
      <c r="C246" s="95">
        <v>315847.1312</v>
      </c>
      <c r="D246" s="90">
        <f t="shared" ref="D246" si="281">IFERROR(C246/C245-1,".")</f>
        <v>-3.6061499430639632E-4</v>
      </c>
      <c r="E246" s="91">
        <f t="shared" ref="E246" si="282">IFERROR(C246/C234-1,".")</f>
        <v>2.5977363001461695E-2</v>
      </c>
      <c r="F246" s="92">
        <v>319865.9167</v>
      </c>
      <c r="G246" s="93">
        <f t="shared" ref="G246" si="283">IFERROR(F246/F245-1,".")</f>
        <v>2.1425590943464856E-2</v>
      </c>
      <c r="H246" s="94">
        <f t="shared" ref="H246" si="284">IFERROR(F246/F234-1,".")</f>
        <v>-8.4208233269773669E-2</v>
      </c>
    </row>
    <row r="247" spans="1:8" ht="12" customHeight="1" x14ac:dyDescent="0.25">
      <c r="C247" s="72"/>
    </row>
    <row r="248" spans="1:8" ht="12" customHeight="1" x14ac:dyDescent="0.25">
      <c r="C248" s="72"/>
    </row>
    <row r="249" spans="1:8" ht="12" customHeight="1" x14ac:dyDescent="0.25">
      <c r="C249" s="72"/>
    </row>
    <row r="250" spans="1:8" ht="12" customHeight="1" x14ac:dyDescent="0.25">
      <c r="C250" s="72"/>
    </row>
    <row r="251" spans="1:8" ht="12" customHeight="1" x14ac:dyDescent="0.25">
      <c r="C251" s="72"/>
    </row>
    <row r="252" spans="1:8" ht="12" customHeight="1" x14ac:dyDescent="0.25">
      <c r="C252" s="72"/>
    </row>
    <row r="253" spans="1:8" ht="12" customHeight="1" x14ac:dyDescent="0.25">
      <c r="C253" s="72"/>
    </row>
    <row r="254" spans="1:8" ht="12" customHeight="1" x14ac:dyDescent="0.25">
      <c r="C254" s="72"/>
    </row>
    <row r="255" spans="1:8" ht="12" customHeight="1" x14ac:dyDescent="0.25">
      <c r="C255" s="72"/>
    </row>
    <row r="256" spans="1:8" ht="12" customHeight="1" x14ac:dyDescent="0.25">
      <c r="C256" s="72"/>
    </row>
    <row r="257" spans="3:3" ht="12" customHeight="1" x14ac:dyDescent="0.25">
      <c r="C257" s="72"/>
    </row>
    <row r="258" spans="3:3" ht="12" customHeight="1" x14ac:dyDescent="0.25">
      <c r="C258" s="72"/>
    </row>
    <row r="259" spans="3:3" ht="12" customHeight="1" x14ac:dyDescent="0.25">
      <c r="C259" s="72"/>
    </row>
    <row r="260" spans="3:3" ht="12" customHeight="1" x14ac:dyDescent="0.25">
      <c r="C260" s="72"/>
    </row>
    <row r="261" spans="3:3" ht="12" customHeight="1" x14ac:dyDescent="0.25">
      <c r="C261" s="72"/>
    </row>
    <row r="262" spans="3:3" ht="12" customHeight="1" x14ac:dyDescent="0.25">
      <c r="C262" s="72"/>
    </row>
    <row r="263" spans="3:3" ht="12" customHeight="1" x14ac:dyDescent="0.25">
      <c r="C263" s="72"/>
    </row>
    <row r="264" spans="3:3" ht="12" customHeight="1" x14ac:dyDescent="0.25">
      <c r="C264" s="72"/>
    </row>
    <row r="265" spans="3:3" ht="12" customHeight="1" x14ac:dyDescent="0.25">
      <c r="C265" s="72"/>
    </row>
    <row r="266" spans="3:3" ht="12" customHeight="1" x14ac:dyDescent="0.25">
      <c r="C266" s="72"/>
    </row>
    <row r="267" spans="3:3" ht="12" customHeight="1" x14ac:dyDescent="0.25">
      <c r="C267" s="72"/>
    </row>
    <row r="268" spans="3:3" ht="12" customHeight="1" x14ac:dyDescent="0.25">
      <c r="C268" s="72"/>
    </row>
    <row r="269" spans="3:3" ht="12" customHeight="1" x14ac:dyDescent="0.25">
      <c r="C269" s="72"/>
    </row>
    <row r="270" spans="3:3" ht="12" customHeight="1" x14ac:dyDescent="0.25">
      <c r="C270" s="72"/>
    </row>
    <row r="271" spans="3:3" ht="12" customHeight="1" x14ac:dyDescent="0.25">
      <c r="C271" s="72"/>
    </row>
    <row r="272" spans="3:3" ht="12" customHeight="1" x14ac:dyDescent="0.25">
      <c r="C272" s="72"/>
    </row>
    <row r="273" spans="3:3" ht="12" customHeight="1" x14ac:dyDescent="0.25">
      <c r="C273" s="72"/>
    </row>
    <row r="274" spans="3:3" ht="12" customHeight="1" x14ac:dyDescent="0.25">
      <c r="C274" s="72"/>
    </row>
    <row r="275" spans="3:3" ht="12" customHeight="1" x14ac:dyDescent="0.25">
      <c r="C275" s="72"/>
    </row>
    <row r="276" spans="3:3" ht="12" customHeight="1" x14ac:dyDescent="0.25">
      <c r="C276" s="72"/>
    </row>
    <row r="277" spans="3:3" ht="12" customHeight="1" x14ac:dyDescent="0.25">
      <c r="C277" s="72"/>
    </row>
    <row r="278" spans="3:3" ht="12" customHeight="1" x14ac:dyDescent="0.25">
      <c r="C278" s="72"/>
    </row>
    <row r="279" spans="3:3" ht="12" customHeight="1" x14ac:dyDescent="0.25">
      <c r="C279" s="72"/>
    </row>
    <row r="280" spans="3:3" ht="12" customHeight="1" x14ac:dyDescent="0.25">
      <c r="C280" s="72"/>
    </row>
    <row r="281" spans="3:3" ht="12" customHeight="1" x14ac:dyDescent="0.25">
      <c r="C281" s="72"/>
    </row>
    <row r="282" spans="3:3" ht="12" customHeight="1" x14ac:dyDescent="0.25">
      <c r="C282" s="72"/>
    </row>
    <row r="283" spans="3:3" ht="12" customHeight="1" x14ac:dyDescent="0.25">
      <c r="C283" s="72"/>
    </row>
    <row r="284" spans="3:3" ht="12" customHeight="1" x14ac:dyDescent="0.25">
      <c r="C284" s="72"/>
    </row>
    <row r="285" spans="3:3" ht="12" customHeight="1" x14ac:dyDescent="0.25">
      <c r="C285" s="72"/>
    </row>
    <row r="286" spans="3:3" ht="12" customHeight="1" x14ac:dyDescent="0.25">
      <c r="C286" s="72"/>
    </row>
    <row r="287" spans="3:3" ht="12" customHeight="1" x14ac:dyDescent="0.25">
      <c r="C287" s="72"/>
    </row>
    <row r="288" spans="3:3" ht="12" customHeight="1" x14ac:dyDescent="0.25">
      <c r="C288" s="72"/>
    </row>
    <row r="289" spans="3:3" ht="12" customHeight="1" x14ac:dyDescent="0.25">
      <c r="C289" s="72"/>
    </row>
    <row r="290" spans="3:3" ht="12" customHeight="1" x14ac:dyDescent="0.25">
      <c r="C290" s="72"/>
    </row>
    <row r="291" spans="3:3" ht="12" customHeight="1" x14ac:dyDescent="0.25">
      <c r="C291" s="72"/>
    </row>
    <row r="292" spans="3:3" ht="12" customHeight="1" x14ac:dyDescent="0.25">
      <c r="C292" s="72"/>
    </row>
    <row r="293" spans="3:3" ht="12" customHeight="1" x14ac:dyDescent="0.25">
      <c r="C293" s="72"/>
    </row>
    <row r="294" spans="3:3" ht="12" customHeight="1" x14ac:dyDescent="0.25">
      <c r="C294" s="72"/>
    </row>
    <row r="295" spans="3:3" ht="12" customHeight="1" x14ac:dyDescent="0.25">
      <c r="C295" s="72"/>
    </row>
    <row r="296" spans="3:3" ht="12" customHeight="1" x14ac:dyDescent="0.25">
      <c r="C296" s="72"/>
    </row>
    <row r="297" spans="3:3" ht="12" customHeight="1" x14ac:dyDescent="0.25">
      <c r="C297" s="72"/>
    </row>
    <row r="298" spans="3:3" ht="12" customHeight="1" x14ac:dyDescent="0.25">
      <c r="C298" s="72"/>
    </row>
    <row r="299" spans="3:3" ht="12" customHeight="1" x14ac:dyDescent="0.25">
      <c r="C299" s="72"/>
    </row>
    <row r="300" spans="3:3" ht="12" customHeight="1" x14ac:dyDescent="0.25">
      <c r="C300" s="72"/>
    </row>
    <row r="301" spans="3:3" ht="12" customHeight="1" x14ac:dyDescent="0.25">
      <c r="C301" s="72"/>
    </row>
    <row r="302" spans="3:3" ht="12" customHeight="1" x14ac:dyDescent="0.25">
      <c r="C302" s="72"/>
    </row>
    <row r="303" spans="3:3" ht="12" customHeight="1" x14ac:dyDescent="0.25">
      <c r="C303" s="72"/>
    </row>
    <row r="304" spans="3:3" ht="12" customHeight="1" x14ac:dyDescent="0.25">
      <c r="C304" s="72"/>
    </row>
    <row r="305" spans="3:3" ht="12" customHeight="1" x14ac:dyDescent="0.25">
      <c r="C305" s="72"/>
    </row>
    <row r="306" spans="3:3" ht="12" customHeight="1" x14ac:dyDescent="0.25">
      <c r="C306" s="72"/>
    </row>
    <row r="307" spans="3:3" ht="12" customHeight="1" x14ac:dyDescent="0.25">
      <c r="C307" s="72"/>
    </row>
    <row r="308" spans="3:3" ht="12" customHeight="1" x14ac:dyDescent="0.25">
      <c r="C308" s="72"/>
    </row>
    <row r="309" spans="3:3" ht="12" customHeight="1" x14ac:dyDescent="0.25">
      <c r="C309" s="72"/>
    </row>
    <row r="310" spans="3:3" ht="12" customHeight="1" x14ac:dyDescent="0.25">
      <c r="C310" s="72"/>
    </row>
    <row r="311" spans="3:3" ht="12" customHeight="1" x14ac:dyDescent="0.25">
      <c r="C311" s="72"/>
    </row>
    <row r="312" spans="3:3" ht="12" customHeight="1" x14ac:dyDescent="0.25">
      <c r="C312" s="72"/>
    </row>
    <row r="313" spans="3:3" ht="12" customHeight="1" x14ac:dyDescent="0.25">
      <c r="C313" s="72"/>
    </row>
    <row r="314" spans="3:3" ht="12" customHeight="1" x14ac:dyDescent="0.25">
      <c r="C314" s="72"/>
    </row>
    <row r="315" spans="3:3" ht="12" customHeight="1" x14ac:dyDescent="0.25">
      <c r="C315" s="72"/>
    </row>
    <row r="316" spans="3:3" ht="12" customHeight="1" x14ac:dyDescent="0.25">
      <c r="C316" s="72"/>
    </row>
  </sheetData>
  <mergeCells count="18"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  <mergeCell ref="L9:N9"/>
    <mergeCell ref="L10:N10"/>
    <mergeCell ref="F10:H10"/>
    <mergeCell ref="C9:E9"/>
    <mergeCell ref="F9:H9"/>
    <mergeCell ref="C10:E10"/>
    <mergeCell ref="I10:K10"/>
    <mergeCell ref="I9:K9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46"/>
  <sheetViews>
    <sheetView workbookViewId="0">
      <pane ySplit="11" topLeftCell="A237" activePane="bottomLeft" state="frozen"/>
      <selection pane="bottomLeft" activeCell="K251" sqref="K251"/>
    </sheetView>
  </sheetViews>
  <sheetFormatPr defaultColWidth="9.125" defaultRowHeight="12" x14ac:dyDescent="0.2"/>
  <cols>
    <col min="1" max="2" width="12.625" style="32" customWidth="1"/>
    <col min="3" max="3" width="13.75" style="33" customWidth="1"/>
    <col min="4" max="5" width="13.75" style="34" customWidth="1"/>
    <col min="6" max="6" width="13.75" style="33" customWidth="1"/>
    <col min="7" max="8" width="13.75" style="34" customWidth="1"/>
    <col min="9" max="9" width="13.75" style="33" customWidth="1"/>
    <col min="10" max="11" width="13.75" style="34" customWidth="1"/>
    <col min="12" max="12" width="13.75" style="33" customWidth="1"/>
    <col min="13" max="14" width="13.75" style="34" customWidth="1"/>
    <col min="15" max="16384" width="9.125" style="24"/>
  </cols>
  <sheetData>
    <row r="1" spans="1:14" ht="59.25" customHeight="1" x14ac:dyDescent="0.2"/>
    <row r="2" spans="1:14" x14ac:dyDescent="0.2">
      <c r="A2" s="35" t="s">
        <v>8</v>
      </c>
      <c r="B2" s="35"/>
    </row>
    <row r="3" spans="1:14" x14ac:dyDescent="0.2">
      <c r="A3" s="32" t="s">
        <v>34</v>
      </c>
    </row>
    <row r="4" spans="1:14" x14ac:dyDescent="0.2">
      <c r="A4" s="35" t="s">
        <v>10</v>
      </c>
      <c r="B4" s="35"/>
    </row>
    <row r="6" spans="1:14" x14ac:dyDescent="0.2">
      <c r="A6" s="35" t="s">
        <v>11</v>
      </c>
    </row>
    <row r="7" spans="1:14" x14ac:dyDescent="0.2">
      <c r="A7" s="35" t="s">
        <v>12</v>
      </c>
    </row>
    <row r="8" spans="1:14" x14ac:dyDescent="0.2">
      <c r="A8" s="35"/>
    </row>
    <row r="9" spans="1:14" x14ac:dyDescent="0.2">
      <c r="A9" s="36" t="s">
        <v>21</v>
      </c>
    </row>
    <row r="10" spans="1:14" ht="13.8" x14ac:dyDescent="0.2">
      <c r="C10" s="106" t="s">
        <v>35</v>
      </c>
      <c r="D10" s="107"/>
      <c r="E10" s="108"/>
      <c r="F10" s="109" t="s">
        <v>36</v>
      </c>
      <c r="G10" s="110"/>
      <c r="H10" s="111"/>
      <c r="I10" s="106" t="s">
        <v>37</v>
      </c>
      <c r="J10" s="107"/>
      <c r="K10" s="108"/>
      <c r="L10" s="109" t="s">
        <v>38</v>
      </c>
      <c r="M10" s="110"/>
      <c r="N10" s="111"/>
    </row>
    <row r="11" spans="1:14" ht="36" x14ac:dyDescent="0.2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 x14ac:dyDescent="0.2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 x14ac:dyDescent="0.2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 x14ac:dyDescent="0.2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 x14ac:dyDescent="0.2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 x14ac:dyDescent="0.2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 x14ac:dyDescent="0.2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 x14ac:dyDescent="0.2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 x14ac:dyDescent="0.2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 x14ac:dyDescent="0.2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 x14ac:dyDescent="0.2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 x14ac:dyDescent="0.2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 x14ac:dyDescent="0.2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 x14ac:dyDescent="0.2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 x14ac:dyDescent="0.2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 x14ac:dyDescent="0.2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 x14ac:dyDescent="0.2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 x14ac:dyDescent="0.2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 x14ac:dyDescent="0.2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 x14ac:dyDescent="0.2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 x14ac:dyDescent="0.2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 x14ac:dyDescent="0.2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 x14ac:dyDescent="0.2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 x14ac:dyDescent="0.2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 x14ac:dyDescent="0.2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 x14ac:dyDescent="0.2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 x14ac:dyDescent="0.2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 x14ac:dyDescent="0.2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 x14ac:dyDescent="0.2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 x14ac:dyDescent="0.2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 x14ac:dyDescent="0.2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 x14ac:dyDescent="0.2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 x14ac:dyDescent="0.2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 x14ac:dyDescent="0.2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 x14ac:dyDescent="0.2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 x14ac:dyDescent="0.2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 x14ac:dyDescent="0.2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 x14ac:dyDescent="0.2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 x14ac:dyDescent="0.2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 x14ac:dyDescent="0.2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 x14ac:dyDescent="0.2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 x14ac:dyDescent="0.2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 x14ac:dyDescent="0.2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 x14ac:dyDescent="0.2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 x14ac:dyDescent="0.2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 x14ac:dyDescent="0.2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 x14ac:dyDescent="0.2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 x14ac:dyDescent="0.2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 x14ac:dyDescent="0.2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 x14ac:dyDescent="0.2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 x14ac:dyDescent="0.2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 x14ac:dyDescent="0.2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 x14ac:dyDescent="0.2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 x14ac:dyDescent="0.2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 x14ac:dyDescent="0.2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 x14ac:dyDescent="0.2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 x14ac:dyDescent="0.2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 x14ac:dyDescent="0.2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 x14ac:dyDescent="0.2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 x14ac:dyDescent="0.2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 x14ac:dyDescent="0.2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 x14ac:dyDescent="0.2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 x14ac:dyDescent="0.2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 x14ac:dyDescent="0.2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 x14ac:dyDescent="0.2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 x14ac:dyDescent="0.2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 x14ac:dyDescent="0.2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 x14ac:dyDescent="0.2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 x14ac:dyDescent="0.2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 x14ac:dyDescent="0.2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 x14ac:dyDescent="0.2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 x14ac:dyDescent="0.2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 x14ac:dyDescent="0.2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 x14ac:dyDescent="0.2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 x14ac:dyDescent="0.2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 x14ac:dyDescent="0.2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 x14ac:dyDescent="0.2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 x14ac:dyDescent="0.2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 x14ac:dyDescent="0.2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 x14ac:dyDescent="0.2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 x14ac:dyDescent="0.2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 x14ac:dyDescent="0.2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 x14ac:dyDescent="0.2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 x14ac:dyDescent="0.2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 x14ac:dyDescent="0.2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 x14ac:dyDescent="0.2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 x14ac:dyDescent="0.2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 x14ac:dyDescent="0.2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 x14ac:dyDescent="0.2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 x14ac:dyDescent="0.2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 x14ac:dyDescent="0.2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 x14ac:dyDescent="0.2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 x14ac:dyDescent="0.2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 x14ac:dyDescent="0.2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 x14ac:dyDescent="0.2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 x14ac:dyDescent="0.2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 x14ac:dyDescent="0.2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 x14ac:dyDescent="0.2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 x14ac:dyDescent="0.2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 x14ac:dyDescent="0.2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 x14ac:dyDescent="0.2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 x14ac:dyDescent="0.2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 x14ac:dyDescent="0.2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 x14ac:dyDescent="0.2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 x14ac:dyDescent="0.2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 x14ac:dyDescent="0.2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 x14ac:dyDescent="0.2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 x14ac:dyDescent="0.2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 x14ac:dyDescent="0.2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 x14ac:dyDescent="0.2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 x14ac:dyDescent="0.2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 x14ac:dyDescent="0.2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 x14ac:dyDescent="0.2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 x14ac:dyDescent="0.2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 x14ac:dyDescent="0.2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 x14ac:dyDescent="0.2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 x14ac:dyDescent="0.2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 x14ac:dyDescent="0.2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 x14ac:dyDescent="0.2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 x14ac:dyDescent="0.2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 x14ac:dyDescent="0.2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 x14ac:dyDescent="0.2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 x14ac:dyDescent="0.2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 x14ac:dyDescent="0.2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 x14ac:dyDescent="0.2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 x14ac:dyDescent="0.2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 x14ac:dyDescent="0.2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 x14ac:dyDescent="0.2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 x14ac:dyDescent="0.2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 x14ac:dyDescent="0.2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 x14ac:dyDescent="0.2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 x14ac:dyDescent="0.2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 x14ac:dyDescent="0.2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 x14ac:dyDescent="0.2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 x14ac:dyDescent="0.2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 x14ac:dyDescent="0.2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 x14ac:dyDescent="0.2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 x14ac:dyDescent="0.2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 x14ac:dyDescent="0.2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 x14ac:dyDescent="0.2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 x14ac:dyDescent="0.2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 x14ac:dyDescent="0.2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 x14ac:dyDescent="0.2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 x14ac:dyDescent="0.2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 x14ac:dyDescent="0.2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 x14ac:dyDescent="0.2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 x14ac:dyDescent="0.2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 x14ac:dyDescent="0.2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 x14ac:dyDescent="0.2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 x14ac:dyDescent="0.2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 x14ac:dyDescent="0.2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 x14ac:dyDescent="0.2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 x14ac:dyDescent="0.2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 x14ac:dyDescent="0.2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 x14ac:dyDescent="0.2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 x14ac:dyDescent="0.2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 x14ac:dyDescent="0.2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 x14ac:dyDescent="0.2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 x14ac:dyDescent="0.2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 x14ac:dyDescent="0.2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 x14ac:dyDescent="0.2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 x14ac:dyDescent="0.2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 x14ac:dyDescent="0.2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 x14ac:dyDescent="0.2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 x14ac:dyDescent="0.2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 x14ac:dyDescent="0.2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 x14ac:dyDescent="0.2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 x14ac:dyDescent="0.2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 x14ac:dyDescent="0.2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 x14ac:dyDescent="0.2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 x14ac:dyDescent="0.2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 x14ac:dyDescent="0.2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 x14ac:dyDescent="0.2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 x14ac:dyDescent="0.2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 x14ac:dyDescent="0.2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 x14ac:dyDescent="0.2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 x14ac:dyDescent="0.2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 x14ac:dyDescent="0.2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 x14ac:dyDescent="0.2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 x14ac:dyDescent="0.2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 x14ac:dyDescent="0.2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 x14ac:dyDescent="0.2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 x14ac:dyDescent="0.2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 x14ac:dyDescent="0.2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 x14ac:dyDescent="0.2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 x14ac:dyDescent="0.2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 x14ac:dyDescent="0.2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 x14ac:dyDescent="0.2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 x14ac:dyDescent="0.2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 x14ac:dyDescent="0.2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 x14ac:dyDescent="0.2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 x14ac:dyDescent="0.2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 x14ac:dyDescent="0.2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 x14ac:dyDescent="0.2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 x14ac:dyDescent="0.2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 x14ac:dyDescent="0.2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 x14ac:dyDescent="0.2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 x14ac:dyDescent="0.2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 x14ac:dyDescent="0.2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 x14ac:dyDescent="0.2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 x14ac:dyDescent="0.2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 x14ac:dyDescent="0.2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 x14ac:dyDescent="0.2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 x14ac:dyDescent="0.2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 x14ac:dyDescent="0.2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 x14ac:dyDescent="0.2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 x14ac:dyDescent="0.2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 x14ac:dyDescent="0.2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 x14ac:dyDescent="0.2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 x14ac:dyDescent="0.2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 x14ac:dyDescent="0.2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 x14ac:dyDescent="0.2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 x14ac:dyDescent="0.2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 x14ac:dyDescent="0.2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 x14ac:dyDescent="0.2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 x14ac:dyDescent="0.2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 x14ac:dyDescent="0.2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 x14ac:dyDescent="0.2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 x14ac:dyDescent="0.2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 x14ac:dyDescent="0.25">
      <c r="A230" s="68">
        <v>45352</v>
      </c>
      <c r="B230" s="54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 x14ac:dyDescent="0.25">
      <c r="A231" s="68">
        <v>45383</v>
      </c>
      <c r="B231" s="54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 x14ac:dyDescent="0.2">
      <c r="A232" s="43">
        <v>45413</v>
      </c>
      <c r="B232" s="54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 x14ac:dyDescent="0.2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 x14ac:dyDescent="0.25">
      <c r="A234" s="68">
        <v>45474</v>
      </c>
      <c r="B234" s="54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 x14ac:dyDescent="0.25">
      <c r="A235" s="68">
        <v>45505</v>
      </c>
      <c r="B235" s="54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 x14ac:dyDescent="0.2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 x14ac:dyDescent="0.25">
      <c r="A237" s="68">
        <v>45566</v>
      </c>
      <c r="B237" s="54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 x14ac:dyDescent="0.25">
      <c r="A238" s="68">
        <v>45597</v>
      </c>
      <c r="B238" s="54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 x14ac:dyDescent="0.25">
      <c r="A239" s="68">
        <v>45627</v>
      </c>
      <c r="B239" s="54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  <row r="240" spans="1:14" s="85" customFormat="1" x14ac:dyDescent="0.2">
      <c r="A240" s="89">
        <v>45658</v>
      </c>
      <c r="B240" s="54">
        <v>45717</v>
      </c>
      <c r="C240" s="96">
        <v>265367</v>
      </c>
      <c r="D240" s="97">
        <f t="shared" ref="D240" si="360">IFERROR(C240/C239-1,".")</f>
        <v>8.4133564884307788E-3</v>
      </c>
      <c r="E240" s="98">
        <f t="shared" ref="E240" si="361">IFERROR(C240/C228-1,".")</f>
        <v>-3.5400900016720804E-2</v>
      </c>
      <c r="F240" s="96">
        <v>269918</v>
      </c>
      <c r="G240" s="99">
        <f t="shared" ref="G240" si="362">IFERROR(F240/F239-1,".")</f>
        <v>2.1905713809761806E-2</v>
      </c>
      <c r="H240" s="100">
        <f t="shared" ref="H240" si="363">IFERROR(F240/F228-1,".")</f>
        <v>4.5079856741844893E-2</v>
      </c>
      <c r="I240" s="73">
        <v>290751</v>
      </c>
      <c r="J240" s="97">
        <f t="shared" ref="J240" si="364">IFERROR(I240/I239-1,".")</f>
        <v>0.1023692801164735</v>
      </c>
      <c r="K240" s="98">
        <f t="shared" ref="K240" si="365">IFERROR(I240/I228-1,".")</f>
        <v>7.660434787438497E-2</v>
      </c>
      <c r="L240" s="73">
        <v>219589</v>
      </c>
      <c r="M240" s="99">
        <f t="shared" ref="M240" si="366">IFERROR(L240/L239-1,".")</f>
        <v>-5.4514531754574769E-2</v>
      </c>
      <c r="N240" s="100">
        <f t="shared" ref="N240" si="367">IFERROR(L240/L228-1,".")</f>
        <v>2.7038277332934291E-2</v>
      </c>
    </row>
    <row r="241" spans="1:14" x14ac:dyDescent="0.2">
      <c r="A241" s="89">
        <v>45689</v>
      </c>
      <c r="B241" s="54">
        <v>45748</v>
      </c>
      <c r="C241" s="96">
        <v>275273</v>
      </c>
      <c r="D241" s="97">
        <f t="shared" ref="D241" si="368">IFERROR(C241/C240-1,".")</f>
        <v>3.7329434330568567E-2</v>
      </c>
      <c r="E241" s="98">
        <f t="shared" ref="E241" si="369">IFERROR(C241/C229-1,".")</f>
        <v>4.8843703798346905E-3</v>
      </c>
      <c r="F241" s="96">
        <v>271968</v>
      </c>
      <c r="G241" s="99">
        <f t="shared" ref="G241" si="370">IFERROR(F241/F240-1,".")</f>
        <v>7.5948991916063857E-3</v>
      </c>
      <c r="H241" s="100">
        <f t="shared" ref="H241" si="371">IFERROR(F241/F229-1,".")</f>
        <v>2.0395299626311258E-2</v>
      </c>
      <c r="I241" s="73">
        <v>294359</v>
      </c>
      <c r="J241" s="97">
        <f t="shared" ref="J241" si="372">IFERROR(I241/I240-1,".")</f>
        <v>1.240924364834517E-2</v>
      </c>
      <c r="K241" s="98">
        <f t="shared" ref="K241" si="373">IFERROR(I241/I229-1,".")</f>
        <v>9.1208689366276907E-2</v>
      </c>
      <c r="L241" s="73">
        <v>210126</v>
      </c>
      <c r="M241" s="99">
        <f t="shared" ref="M241" si="374">IFERROR(L241/L240-1,".")</f>
        <v>-4.3094144060039419E-2</v>
      </c>
      <c r="N241" s="100">
        <f t="shared" ref="N241" si="375">IFERROR(L241/L229-1,".")</f>
        <v>4.8245242074280936E-2</v>
      </c>
    </row>
    <row r="242" spans="1:14" x14ac:dyDescent="0.2">
      <c r="A242" s="89">
        <v>45717</v>
      </c>
      <c r="B242" s="89">
        <v>45778</v>
      </c>
      <c r="C242" s="52">
        <v>280082</v>
      </c>
      <c r="D242" s="97">
        <f t="shared" ref="D242" si="376">IFERROR(C242/C241-1,".")</f>
        <v>1.7469929851456456E-2</v>
      </c>
      <c r="E242" s="98">
        <f t="shared" ref="E242" si="377">IFERROR(C242/C230-1,".")</f>
        <v>-3.0254137525102087E-2</v>
      </c>
      <c r="F242" s="96">
        <v>269943</v>
      </c>
      <c r="G242" s="99">
        <f t="shared" ref="G242" si="378">IFERROR(F242/F241-1,".")</f>
        <v>-7.4457289092834111E-3</v>
      </c>
      <c r="H242" s="100">
        <f t="shared" ref="H242" si="379">IFERROR(F242/F230-1,".")</f>
        <v>5.5215035689435421E-2</v>
      </c>
      <c r="I242" s="73">
        <v>278728</v>
      </c>
      <c r="J242" s="97">
        <f t="shared" ref="J242" si="380">IFERROR(I242/I241-1,".")</f>
        <v>-5.3101824642698192E-2</v>
      </c>
      <c r="K242" s="98">
        <f t="shared" ref="K242" si="381">IFERROR(I242/I230-1,".")</f>
        <v>5.3867763657880818E-2</v>
      </c>
      <c r="L242" s="73">
        <v>214782</v>
      </c>
      <c r="M242" s="99">
        <f t="shared" ref="M242" si="382">IFERROR(L242/L241-1,".")</f>
        <v>2.2158133691213777E-2</v>
      </c>
      <c r="N242" s="100">
        <f t="shared" ref="N242" si="383">IFERROR(L242/L230-1,".")</f>
        <v>7.3480607756897243E-2</v>
      </c>
    </row>
    <row r="243" spans="1:14" x14ac:dyDescent="0.2">
      <c r="A243" s="89">
        <v>45748</v>
      </c>
      <c r="B243" s="89">
        <v>45809</v>
      </c>
      <c r="C243" s="52">
        <v>281992</v>
      </c>
      <c r="D243" s="97">
        <f t="shared" ref="D243" si="384">IFERROR(C243/C242-1,".")</f>
        <v>6.8194314522176391E-3</v>
      </c>
      <c r="E243" s="98">
        <f t="shared" ref="E243" si="385">IFERROR(C243/C231-1,".")</f>
        <v>-3.7941681445317066E-3</v>
      </c>
      <c r="F243" s="96">
        <v>261989</v>
      </c>
      <c r="G243" s="99">
        <f t="shared" ref="G243" si="386">IFERROR(F243/F242-1,".")</f>
        <v>-2.9465479749428591E-2</v>
      </c>
      <c r="H243" s="100">
        <f t="shared" ref="H243" si="387">IFERROR(F243/F231-1,".")</f>
        <v>4.4259322000119505E-2</v>
      </c>
      <c r="I243" s="73">
        <v>272406</v>
      </c>
      <c r="J243" s="97">
        <f t="shared" ref="J243" si="388">IFERROR(I243/I242-1,".")</f>
        <v>-2.2681610745960201E-2</v>
      </c>
      <c r="K243" s="98">
        <f t="shared" ref="K243" si="389">IFERROR(I243/I231-1,".")</f>
        <v>3.940811514129372E-2</v>
      </c>
      <c r="L243" s="73">
        <v>241710</v>
      </c>
      <c r="M243" s="99">
        <f t="shared" ref="M243" si="390">IFERROR(L243/L242-1,".")</f>
        <v>0.12537363466212259</v>
      </c>
      <c r="N243" s="100">
        <f t="shared" ref="N243" si="391">IFERROR(L243/L231-1,".")</f>
        <v>0.16224611478689033</v>
      </c>
    </row>
    <row r="244" spans="1:14" x14ac:dyDescent="0.2">
      <c r="A244" s="89">
        <v>45778</v>
      </c>
      <c r="B244" s="89">
        <v>45839</v>
      </c>
      <c r="C244" s="52">
        <v>293945</v>
      </c>
      <c r="D244" s="97">
        <f t="shared" ref="D244" si="392">IFERROR(C244/C243-1,".")</f>
        <v>4.2387727311413048E-2</v>
      </c>
      <c r="E244" s="98">
        <f t="shared" ref="E244" si="393">IFERROR(C244/C232-1,".")</f>
        <v>7.9917852104396836E-2</v>
      </c>
      <c r="F244" s="96">
        <v>271879</v>
      </c>
      <c r="G244" s="99">
        <f t="shared" ref="G244" si="394">IFERROR(F244/F243-1,".")</f>
        <v>3.7749676513135988E-2</v>
      </c>
      <c r="H244" s="100">
        <f t="shared" ref="H244" si="395">IFERROR(F244/F232-1,".")</f>
        <v>4.2648739444235639E-2</v>
      </c>
      <c r="I244" s="73">
        <v>283393</v>
      </c>
      <c r="J244" s="97">
        <f t="shared" ref="J244" si="396">IFERROR(I244/I243-1,".")</f>
        <v>4.0333179151707421E-2</v>
      </c>
      <c r="K244" s="98">
        <f t="shared" ref="K244" si="397">IFERROR(I244/I232-1,".")</f>
        <v>6.181059289011448E-2</v>
      </c>
      <c r="L244" s="73">
        <v>240437</v>
      </c>
      <c r="M244" s="99">
        <f t="shared" ref="M244" si="398">IFERROR(L244/L243-1,".")</f>
        <v>-5.2666418435315387E-3</v>
      </c>
      <c r="N244" s="100">
        <f t="shared" ref="N244" si="399">IFERROR(L244/L232-1,".")</f>
        <v>0.14942083650044702</v>
      </c>
    </row>
    <row r="245" spans="1:14" x14ac:dyDescent="0.2">
      <c r="A245" s="89">
        <v>45809</v>
      </c>
      <c r="B245" s="89">
        <v>45870</v>
      </c>
      <c r="C245" s="52">
        <v>303786.05180000002</v>
      </c>
      <c r="D245" s="97">
        <f t="shared" ref="D245" si="400">IFERROR(C245/C244-1,".")</f>
        <v>3.3479228427086838E-2</v>
      </c>
      <c r="E245" s="98">
        <f t="shared" ref="E245" si="401">IFERROR(C245/C233-1,".")</f>
        <v>0.12468365172449536</v>
      </c>
      <c r="F245" s="96">
        <v>276285.01020000002</v>
      </c>
      <c r="G245" s="99">
        <f t="shared" ref="G245" si="402">IFERROR(F245/F244-1,".")</f>
        <v>1.6205776098926483E-2</v>
      </c>
      <c r="H245" s="100">
        <f t="shared" ref="H245" si="403">IFERROR(F245/F233-1,".")</f>
        <v>5.0936918301673018E-2</v>
      </c>
      <c r="I245" s="73">
        <v>290801.21509999997</v>
      </c>
      <c r="J245" s="97">
        <f t="shared" ref="J245" si="404">IFERROR(I245/I244-1,".")</f>
        <v>2.6141136513604613E-2</v>
      </c>
      <c r="K245" s="98">
        <f t="shared" ref="K245" si="405">IFERROR(I245/I233-1,".")</f>
        <v>0.11094171820859478</v>
      </c>
      <c r="L245" s="73">
        <v>248803.0208</v>
      </c>
      <c r="M245" s="99">
        <f t="shared" ref="M245" si="406">IFERROR(L245/L244-1,".")</f>
        <v>3.479506398765575E-2</v>
      </c>
      <c r="N245" s="100">
        <f t="shared" ref="N245" si="407">IFERROR(L245/L233-1,".")</f>
        <v>0.19683007816821796</v>
      </c>
    </row>
    <row r="246" spans="1:14" x14ac:dyDescent="0.2">
      <c r="A246" s="89">
        <v>45839</v>
      </c>
      <c r="B246" s="89">
        <v>45901</v>
      </c>
      <c r="C246" s="52">
        <v>328016.43440000003</v>
      </c>
      <c r="D246" s="97">
        <f t="shared" ref="D246" si="408">IFERROR(C246/C245-1,".")</f>
        <v>7.9761340115616308E-2</v>
      </c>
      <c r="E246" s="98">
        <f t="shared" ref="E246" si="409">IFERROR(C246/C234-1,".")</f>
        <v>0.1750838616766317</v>
      </c>
      <c r="F246" s="96">
        <v>273010.82490000001</v>
      </c>
      <c r="G246" s="99">
        <f t="shared" ref="G246" si="410">IFERROR(F246/F245-1,".")</f>
        <v>-1.1850752589255054E-2</v>
      </c>
      <c r="H246" s="100">
        <f t="shared" ref="H246" si="411">IFERROR(F246/F234-1,".")</f>
        <v>2.3098722863663435E-2</v>
      </c>
      <c r="I246" s="73">
        <v>288362.21500000003</v>
      </c>
      <c r="J246" s="97">
        <f t="shared" ref="J246" si="412">IFERROR(I246/I245-1,".")</f>
        <v>-8.3871730011899626E-3</v>
      </c>
      <c r="K246" s="98">
        <f t="shared" ref="K246" si="413">IFERROR(I246/I234-1,".")</f>
        <v>5.0342990664418164E-2</v>
      </c>
      <c r="L246" s="73">
        <v>242462.28779999999</v>
      </c>
      <c r="M246" s="99">
        <f t="shared" ref="M246" si="414">IFERROR(L246/L245-1,".")</f>
        <v>-2.5484951829009339E-2</v>
      </c>
      <c r="N246" s="100">
        <f t="shared" ref="N246" si="415">IFERROR(L246/L234-1,".")</f>
        <v>0.10965198555626232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4" activePane="bottomLeft" state="frozen"/>
      <selection pane="bottomLeft" activeCell="H124" sqref="H124"/>
    </sheetView>
  </sheetViews>
  <sheetFormatPr defaultRowHeight="11.4" x14ac:dyDescent="0.2"/>
  <cols>
    <col min="1" max="1" width="12.625" customWidth="1"/>
    <col min="2" max="2" width="13.875" customWidth="1"/>
    <col min="3" max="8" width="13.875" style="3" customWidth="1"/>
    <col min="9" max="26" width="13.875" style="3" hidden="1" customWidth="1"/>
  </cols>
  <sheetData>
    <row r="1" spans="1:26" ht="55.5" customHeight="1" x14ac:dyDescent="0.2"/>
    <row r="2" spans="1:26" ht="12" x14ac:dyDescent="0.25">
      <c r="A2" s="60" t="s">
        <v>8</v>
      </c>
    </row>
    <row r="3" spans="1:26" ht="12" x14ac:dyDescent="0.25">
      <c r="A3" s="22" t="s">
        <v>9</v>
      </c>
    </row>
    <row r="4" spans="1:26" ht="12" x14ac:dyDescent="0.25">
      <c r="A4" s="60" t="s">
        <v>39</v>
      </c>
    </row>
    <row r="5" spans="1:26" ht="12" x14ac:dyDescent="0.25">
      <c r="A5" s="60"/>
    </row>
    <row r="6" spans="1:26" x14ac:dyDescent="0.2">
      <c r="A6" s="61" t="s">
        <v>21</v>
      </c>
    </row>
    <row r="7" spans="1:26" ht="13.8" x14ac:dyDescent="0.25">
      <c r="A7" s="60"/>
      <c r="B7" s="60"/>
      <c r="C7" s="120" t="s">
        <v>13</v>
      </c>
      <c r="D7" s="118"/>
      <c r="E7" s="121"/>
      <c r="F7" s="112" t="s">
        <v>14</v>
      </c>
      <c r="G7" s="113"/>
      <c r="H7" s="114"/>
      <c r="I7" s="118" t="s">
        <v>15</v>
      </c>
      <c r="J7" s="118"/>
      <c r="K7" s="121"/>
      <c r="L7" s="112" t="s">
        <v>15</v>
      </c>
      <c r="M7" s="113"/>
      <c r="N7" s="114"/>
      <c r="O7" s="118" t="s">
        <v>16</v>
      </c>
      <c r="P7" s="118"/>
      <c r="Q7" s="121"/>
      <c r="R7" s="113" t="s">
        <v>17</v>
      </c>
      <c r="S7" s="113"/>
      <c r="T7" s="113"/>
      <c r="U7" s="120" t="s">
        <v>18</v>
      </c>
      <c r="V7" s="118"/>
      <c r="W7" s="121"/>
      <c r="X7" s="112" t="s">
        <v>19</v>
      </c>
      <c r="Y7" s="113"/>
      <c r="Z7" s="114"/>
    </row>
    <row r="8" spans="1:26" ht="12" x14ac:dyDescent="0.25">
      <c r="A8" s="60"/>
      <c r="B8" s="60"/>
      <c r="C8" s="122" t="s">
        <v>22</v>
      </c>
      <c r="D8" s="119"/>
      <c r="E8" s="123"/>
      <c r="F8" s="115" t="s">
        <v>22</v>
      </c>
      <c r="G8" s="116"/>
      <c r="H8" s="117"/>
      <c r="I8" s="119" t="s">
        <v>23</v>
      </c>
      <c r="J8" s="119"/>
      <c r="K8" s="123"/>
      <c r="L8" s="115" t="s">
        <v>24</v>
      </c>
      <c r="M8" s="116"/>
      <c r="N8" s="117"/>
      <c r="O8" s="119" t="s">
        <v>25</v>
      </c>
      <c r="P8" s="119"/>
      <c r="Q8" s="123"/>
      <c r="R8" s="116" t="s">
        <v>26</v>
      </c>
      <c r="S8" s="116"/>
      <c r="T8" s="116"/>
      <c r="U8" s="122" t="s">
        <v>26</v>
      </c>
      <c r="V8" s="119"/>
      <c r="W8" s="123"/>
      <c r="X8" s="115" t="s">
        <v>25</v>
      </c>
      <c r="Y8" s="116"/>
      <c r="Z8" s="117"/>
    </row>
    <row r="9" spans="1:26" ht="36" x14ac:dyDescent="0.25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 ht="12" x14ac:dyDescent="0.25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 ht="12" x14ac:dyDescent="0.25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 ht="12" x14ac:dyDescent="0.25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 ht="12" x14ac:dyDescent="0.25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 ht="12" x14ac:dyDescent="0.25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 ht="12" x14ac:dyDescent="0.25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 ht="12" x14ac:dyDescent="0.25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 ht="12" x14ac:dyDescent="0.25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 ht="12" x14ac:dyDescent="0.25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 ht="12" x14ac:dyDescent="0.25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 ht="12" x14ac:dyDescent="0.25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 ht="12" x14ac:dyDescent="0.25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 ht="12" x14ac:dyDescent="0.25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 ht="12" x14ac:dyDescent="0.25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 ht="12" x14ac:dyDescent="0.25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 ht="12" x14ac:dyDescent="0.25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 ht="12" x14ac:dyDescent="0.25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 ht="12" x14ac:dyDescent="0.25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 ht="12" x14ac:dyDescent="0.25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 ht="12" x14ac:dyDescent="0.25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 ht="12" x14ac:dyDescent="0.25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 ht="12" x14ac:dyDescent="0.25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 ht="12" x14ac:dyDescent="0.25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 ht="12" x14ac:dyDescent="0.25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 ht="12" x14ac:dyDescent="0.25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 ht="12" x14ac:dyDescent="0.25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 ht="12" x14ac:dyDescent="0.25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 ht="12" x14ac:dyDescent="0.25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 ht="12" x14ac:dyDescent="0.25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 ht="12" x14ac:dyDescent="0.25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 ht="12" x14ac:dyDescent="0.25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 ht="12" x14ac:dyDescent="0.25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 ht="12" x14ac:dyDescent="0.25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 ht="12" x14ac:dyDescent="0.25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 ht="12" x14ac:dyDescent="0.25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 ht="12" x14ac:dyDescent="0.25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 x14ac:dyDescent="0.25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 x14ac:dyDescent="0.25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 x14ac:dyDescent="0.25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 x14ac:dyDescent="0.25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 x14ac:dyDescent="0.25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 x14ac:dyDescent="0.25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 x14ac:dyDescent="0.25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 x14ac:dyDescent="0.25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 x14ac:dyDescent="0.25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 x14ac:dyDescent="0.25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 x14ac:dyDescent="0.25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 x14ac:dyDescent="0.25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 x14ac:dyDescent="0.25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 x14ac:dyDescent="0.25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 x14ac:dyDescent="0.25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 x14ac:dyDescent="0.25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 x14ac:dyDescent="0.25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 x14ac:dyDescent="0.25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 x14ac:dyDescent="0.25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 x14ac:dyDescent="0.25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 x14ac:dyDescent="0.25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 x14ac:dyDescent="0.25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 x14ac:dyDescent="0.25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 x14ac:dyDescent="0.25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 x14ac:dyDescent="0.25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 x14ac:dyDescent="0.25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 x14ac:dyDescent="0.25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 x14ac:dyDescent="0.25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 x14ac:dyDescent="0.25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 x14ac:dyDescent="0.25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 x14ac:dyDescent="0.25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 x14ac:dyDescent="0.25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 x14ac:dyDescent="0.25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 x14ac:dyDescent="0.25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 x14ac:dyDescent="0.25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 x14ac:dyDescent="0.25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 x14ac:dyDescent="0.25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 x14ac:dyDescent="0.25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 x14ac:dyDescent="0.25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 x14ac:dyDescent="0.25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 x14ac:dyDescent="0.25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 x14ac:dyDescent="0.25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 x14ac:dyDescent="0.25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 x14ac:dyDescent="0.25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 x14ac:dyDescent="0.25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 x14ac:dyDescent="0.25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 x14ac:dyDescent="0.25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 x14ac:dyDescent="0.25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 x14ac:dyDescent="0.25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 x14ac:dyDescent="0.25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 x14ac:dyDescent="0.25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 x14ac:dyDescent="0.25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 x14ac:dyDescent="0.25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 x14ac:dyDescent="0.25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 x14ac:dyDescent="0.25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 x14ac:dyDescent="0.25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 x14ac:dyDescent="0.25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 x14ac:dyDescent="0.25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 x14ac:dyDescent="0.25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 x14ac:dyDescent="0.25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 x14ac:dyDescent="0.25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 x14ac:dyDescent="0.25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 x14ac:dyDescent="0.25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 x14ac:dyDescent="0.25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 x14ac:dyDescent="0.25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 x14ac:dyDescent="0.25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 x14ac:dyDescent="0.25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 x14ac:dyDescent="0.25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 x14ac:dyDescent="0.25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 x14ac:dyDescent="0.25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 x14ac:dyDescent="0.25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 x14ac:dyDescent="0.25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 x14ac:dyDescent="0.2"/>
    <row r="119" spans="1:26" ht="14.1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 x14ac:dyDescent="0.2"/>
  <cols>
    <col min="1" max="1" width="12.625" customWidth="1"/>
    <col min="2" max="2" width="10.875" customWidth="1"/>
    <col min="3" max="14" width="13.875" style="3" customWidth="1"/>
  </cols>
  <sheetData>
    <row r="1" spans="1:14" ht="57" customHeight="1" x14ac:dyDescent="0.2"/>
    <row r="2" spans="1:14" ht="12" customHeight="1" x14ac:dyDescent="0.25">
      <c r="A2" s="60" t="s">
        <v>8</v>
      </c>
    </row>
    <row r="3" spans="1:14" ht="12" customHeight="1" x14ac:dyDescent="0.25">
      <c r="A3" s="22" t="s">
        <v>34</v>
      </c>
    </row>
    <row r="4" spans="1:14" ht="12" customHeight="1" x14ac:dyDescent="0.25">
      <c r="A4" s="60" t="s">
        <v>39</v>
      </c>
    </row>
    <row r="5" spans="1:14" ht="12" customHeight="1" x14ac:dyDescent="0.25">
      <c r="A5" s="60"/>
    </row>
    <row r="6" spans="1:14" ht="12" customHeight="1" x14ac:dyDescent="0.25">
      <c r="A6" s="60"/>
    </row>
    <row r="7" spans="1:14" ht="12" customHeight="1" x14ac:dyDescent="0.2">
      <c r="A7" s="61" t="s">
        <v>21</v>
      </c>
    </row>
    <row r="8" spans="1:14" ht="12" customHeight="1" x14ac:dyDescent="0.25">
      <c r="A8" s="29"/>
      <c r="B8" s="29"/>
      <c r="C8" s="124" t="s">
        <v>35</v>
      </c>
      <c r="D8" s="125"/>
      <c r="E8" s="126"/>
      <c r="F8" s="127" t="s">
        <v>36</v>
      </c>
      <c r="G8" s="128"/>
      <c r="H8" s="129"/>
      <c r="I8" s="124" t="s">
        <v>37</v>
      </c>
      <c r="J8" s="125"/>
      <c r="K8" s="126"/>
      <c r="L8" s="127" t="s">
        <v>38</v>
      </c>
      <c r="M8" s="128"/>
      <c r="N8" s="129"/>
    </row>
    <row r="9" spans="1:14" ht="12" customHeight="1" x14ac:dyDescent="0.25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 x14ac:dyDescent="0.25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 x14ac:dyDescent="0.25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 x14ac:dyDescent="0.25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 x14ac:dyDescent="0.25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 x14ac:dyDescent="0.25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 x14ac:dyDescent="0.25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 x14ac:dyDescent="0.25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 x14ac:dyDescent="0.25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 x14ac:dyDescent="0.25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 x14ac:dyDescent="0.25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 x14ac:dyDescent="0.25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 x14ac:dyDescent="0.25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 x14ac:dyDescent="0.25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 x14ac:dyDescent="0.25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 x14ac:dyDescent="0.25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 x14ac:dyDescent="0.25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 x14ac:dyDescent="0.25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 x14ac:dyDescent="0.25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 x14ac:dyDescent="0.25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 x14ac:dyDescent="0.25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 x14ac:dyDescent="0.25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 x14ac:dyDescent="0.25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 x14ac:dyDescent="0.25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 x14ac:dyDescent="0.25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 x14ac:dyDescent="0.25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 x14ac:dyDescent="0.25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 x14ac:dyDescent="0.25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 x14ac:dyDescent="0.25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 x14ac:dyDescent="0.25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 x14ac:dyDescent="0.25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 x14ac:dyDescent="0.25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 x14ac:dyDescent="0.25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 x14ac:dyDescent="0.25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 x14ac:dyDescent="0.25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 x14ac:dyDescent="0.25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 x14ac:dyDescent="0.25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 x14ac:dyDescent="0.25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 x14ac:dyDescent="0.25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 x14ac:dyDescent="0.25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 x14ac:dyDescent="0.25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 x14ac:dyDescent="0.25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 x14ac:dyDescent="0.25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 x14ac:dyDescent="0.25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 x14ac:dyDescent="0.25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 x14ac:dyDescent="0.25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 x14ac:dyDescent="0.25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 x14ac:dyDescent="0.25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 x14ac:dyDescent="0.25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 x14ac:dyDescent="0.25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 x14ac:dyDescent="0.25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 x14ac:dyDescent="0.25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 x14ac:dyDescent="0.25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 x14ac:dyDescent="0.25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 x14ac:dyDescent="0.25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 x14ac:dyDescent="0.25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 x14ac:dyDescent="0.25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 x14ac:dyDescent="0.25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 x14ac:dyDescent="0.25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 x14ac:dyDescent="0.25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 x14ac:dyDescent="0.25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 x14ac:dyDescent="0.25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 x14ac:dyDescent="0.25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 x14ac:dyDescent="0.25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 x14ac:dyDescent="0.25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 x14ac:dyDescent="0.25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 x14ac:dyDescent="0.25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 x14ac:dyDescent="0.25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 x14ac:dyDescent="0.25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 x14ac:dyDescent="0.25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 x14ac:dyDescent="0.25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 x14ac:dyDescent="0.25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 x14ac:dyDescent="0.25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 x14ac:dyDescent="0.25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 x14ac:dyDescent="0.25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 x14ac:dyDescent="0.25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 x14ac:dyDescent="0.25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 x14ac:dyDescent="0.25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 x14ac:dyDescent="0.25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 x14ac:dyDescent="0.25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 x14ac:dyDescent="0.25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 x14ac:dyDescent="0.25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 x14ac:dyDescent="0.25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 x14ac:dyDescent="0.25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 x14ac:dyDescent="0.25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 x14ac:dyDescent="0.25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 x14ac:dyDescent="0.25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 x14ac:dyDescent="0.25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 x14ac:dyDescent="0.25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 x14ac:dyDescent="0.25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 x14ac:dyDescent="0.25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 x14ac:dyDescent="0.25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 x14ac:dyDescent="0.25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 x14ac:dyDescent="0.25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 x14ac:dyDescent="0.25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 x14ac:dyDescent="0.25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 x14ac:dyDescent="0.25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 x14ac:dyDescent="0.25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 x14ac:dyDescent="0.25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 x14ac:dyDescent="0.25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 x14ac:dyDescent="0.25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 x14ac:dyDescent="0.25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 x14ac:dyDescent="0.25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 x14ac:dyDescent="0.25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 x14ac:dyDescent="0.25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 x14ac:dyDescent="0.25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 x14ac:dyDescent="0.25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 x14ac:dyDescent="0.25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 x14ac:dyDescent="0.25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 x14ac:dyDescent="0.25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 x14ac:dyDescent="0.25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7"/>
  <sheetViews>
    <sheetView workbookViewId="0">
      <pane ySplit="12" topLeftCell="A117" activePane="bottomLeft" state="frozen"/>
      <selection pane="bottomLeft" activeCell="F127" sqref="F127"/>
    </sheetView>
  </sheetViews>
  <sheetFormatPr defaultRowHeight="12" customHeight="1" x14ac:dyDescent="0.2"/>
  <cols>
    <col min="1" max="1" width="12.625" customWidth="1"/>
    <col min="2" max="7" width="14.625" customWidth="1"/>
    <col min="8" max="13" width="14.625" hidden="1" customWidth="1"/>
    <col min="14" max="25" width="13.875" hidden="1" customWidth="1"/>
  </cols>
  <sheetData>
    <row r="1" spans="1:25" ht="55.5" customHeight="1" x14ac:dyDescent="0.2"/>
    <row r="2" spans="1:25" x14ac:dyDescent="0.25">
      <c r="A2" s="14" t="s">
        <v>8</v>
      </c>
    </row>
    <row r="3" spans="1:25" x14ac:dyDescent="0.25">
      <c r="A3" t="s">
        <v>9</v>
      </c>
    </row>
    <row r="4" spans="1:25" x14ac:dyDescent="0.25">
      <c r="A4" s="14" t="s">
        <v>10</v>
      </c>
    </row>
    <row r="6" spans="1:25" ht="12" customHeight="1" x14ac:dyDescent="0.25">
      <c r="A6" s="60" t="s">
        <v>11</v>
      </c>
    </row>
    <row r="7" spans="1:25" ht="12" customHeight="1" x14ac:dyDescent="0.25">
      <c r="A7" s="60" t="s">
        <v>12</v>
      </c>
    </row>
    <row r="8" spans="1:25" ht="12" customHeight="1" x14ac:dyDescent="0.25">
      <c r="A8" s="60"/>
    </row>
    <row r="9" spans="1:25" ht="11.4" x14ac:dyDescent="0.2">
      <c r="A9" s="61" t="s">
        <v>21</v>
      </c>
    </row>
    <row r="10" spans="1:25" ht="13.8" x14ac:dyDescent="0.25">
      <c r="A10" s="14"/>
      <c r="B10" s="118" t="s">
        <v>13</v>
      </c>
      <c r="C10" s="118"/>
      <c r="D10" s="118"/>
      <c r="E10" s="112" t="s">
        <v>14</v>
      </c>
      <c r="F10" s="113"/>
      <c r="G10" s="114"/>
      <c r="H10" s="118" t="s">
        <v>15</v>
      </c>
      <c r="I10" s="118"/>
      <c r="J10" s="118"/>
      <c r="K10" s="112" t="s">
        <v>15</v>
      </c>
      <c r="L10" s="113"/>
      <c r="M10" s="114"/>
      <c r="N10" s="118" t="s">
        <v>16</v>
      </c>
      <c r="O10" s="118"/>
      <c r="P10" s="118"/>
      <c r="Q10" s="112" t="s">
        <v>17</v>
      </c>
      <c r="R10" s="113"/>
      <c r="S10" s="114"/>
      <c r="T10" s="118" t="s">
        <v>18</v>
      </c>
      <c r="U10" s="118"/>
      <c r="V10" s="118"/>
      <c r="W10" s="112" t="s">
        <v>19</v>
      </c>
      <c r="X10" s="113"/>
      <c r="Y10" s="114"/>
    </row>
    <row r="11" spans="1:25" x14ac:dyDescent="0.25">
      <c r="A11" s="14"/>
      <c r="B11" s="130" t="s">
        <v>22</v>
      </c>
      <c r="C11" s="130"/>
      <c r="D11" s="130"/>
      <c r="E11" s="131" t="s">
        <v>22</v>
      </c>
      <c r="F11" s="132"/>
      <c r="G11" s="133"/>
      <c r="H11" s="130" t="s">
        <v>23</v>
      </c>
      <c r="I11" s="130"/>
      <c r="J11" s="130"/>
      <c r="K11" s="131" t="s">
        <v>24</v>
      </c>
      <c r="L11" s="132"/>
      <c r="M11" s="133"/>
      <c r="N11" s="130" t="s">
        <v>25</v>
      </c>
      <c r="O11" s="130"/>
      <c r="P11" s="130"/>
      <c r="Q11" s="131" t="s">
        <v>26</v>
      </c>
      <c r="R11" s="132"/>
      <c r="S11" s="133"/>
      <c r="T11" s="130" t="s">
        <v>26</v>
      </c>
      <c r="U11" s="130"/>
      <c r="V11" s="130"/>
      <c r="W11" s="131" t="s">
        <v>25</v>
      </c>
      <c r="X11" s="132"/>
      <c r="Y11" s="133"/>
    </row>
    <row r="12" spans="1:25" ht="25.5" customHeight="1" x14ac:dyDescent="0.25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 x14ac:dyDescent="0.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 x14ac:dyDescent="0.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 x14ac:dyDescent="0.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 x14ac:dyDescent="0.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 x14ac:dyDescent="0.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 x14ac:dyDescent="0.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 x14ac:dyDescent="0.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 x14ac:dyDescent="0.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 x14ac:dyDescent="0.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 x14ac:dyDescent="0.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 x14ac:dyDescent="0.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 x14ac:dyDescent="0.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 x14ac:dyDescent="0.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 x14ac:dyDescent="0.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 x14ac:dyDescent="0.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 x14ac:dyDescent="0.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 x14ac:dyDescent="0.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 x14ac:dyDescent="0.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 x14ac:dyDescent="0.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 x14ac:dyDescent="0.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 x14ac:dyDescent="0.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 x14ac:dyDescent="0.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 x14ac:dyDescent="0.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 x14ac:dyDescent="0.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 x14ac:dyDescent="0.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 x14ac:dyDescent="0.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 x14ac:dyDescent="0.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 x14ac:dyDescent="0.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 x14ac:dyDescent="0.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 x14ac:dyDescent="0.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 x14ac:dyDescent="0.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 x14ac:dyDescent="0.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 x14ac:dyDescent="0.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 x14ac:dyDescent="0.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 x14ac:dyDescent="0.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 x14ac:dyDescent="0.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 x14ac:dyDescent="0.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 x14ac:dyDescent="0.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 x14ac:dyDescent="0.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 x14ac:dyDescent="0.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 x14ac:dyDescent="0.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 x14ac:dyDescent="0.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 x14ac:dyDescent="0.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 x14ac:dyDescent="0.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 x14ac:dyDescent="0.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 x14ac:dyDescent="0.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 x14ac:dyDescent="0.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 x14ac:dyDescent="0.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 x14ac:dyDescent="0.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 x14ac:dyDescent="0.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 x14ac:dyDescent="0.25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 x14ac:dyDescent="0.25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 x14ac:dyDescent="0.25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 x14ac:dyDescent="0.25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 x14ac:dyDescent="0.25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 x14ac:dyDescent="0.25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 x14ac:dyDescent="0.25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 x14ac:dyDescent="0.25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 x14ac:dyDescent="0.25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 x14ac:dyDescent="0.25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 x14ac:dyDescent="0.25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 x14ac:dyDescent="0.25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 x14ac:dyDescent="0.25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 x14ac:dyDescent="0.25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 x14ac:dyDescent="0.25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 x14ac:dyDescent="0.25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 x14ac:dyDescent="0.25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 x14ac:dyDescent="0.25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 x14ac:dyDescent="0.25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 x14ac:dyDescent="0.25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 x14ac:dyDescent="0.25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 x14ac:dyDescent="0.25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 x14ac:dyDescent="0.25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 x14ac:dyDescent="0.25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 x14ac:dyDescent="0.25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 x14ac:dyDescent="0.25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 x14ac:dyDescent="0.25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 x14ac:dyDescent="0.25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 x14ac:dyDescent="0.25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 x14ac:dyDescent="0.25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 x14ac:dyDescent="0.25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 x14ac:dyDescent="0.25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 x14ac:dyDescent="0.25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 x14ac:dyDescent="0.25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 x14ac:dyDescent="0.25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 x14ac:dyDescent="0.25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 x14ac:dyDescent="0.25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 x14ac:dyDescent="0.25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 x14ac:dyDescent="0.25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 x14ac:dyDescent="0.25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 x14ac:dyDescent="0.25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 x14ac:dyDescent="0.25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 x14ac:dyDescent="0.25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 x14ac:dyDescent="0.25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 x14ac:dyDescent="0.25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 x14ac:dyDescent="0.25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 x14ac:dyDescent="0.25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 x14ac:dyDescent="0.25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 x14ac:dyDescent="0.25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 x14ac:dyDescent="0.25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 x14ac:dyDescent="0.25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 x14ac:dyDescent="0.25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 x14ac:dyDescent="0.25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 x14ac:dyDescent="0.25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 x14ac:dyDescent="0.25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 x14ac:dyDescent="0.25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 x14ac:dyDescent="0.25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 x14ac:dyDescent="0.25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 x14ac:dyDescent="0.25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 x14ac:dyDescent="0.25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 x14ac:dyDescent="0.25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 x14ac:dyDescent="0.25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  <row r="125" spans="1:7" s="88" customFormat="1" ht="12" customHeight="1" x14ac:dyDescent="0.25">
      <c r="A125" s="101" t="s">
        <v>162</v>
      </c>
      <c r="B125" s="72">
        <v>304064</v>
      </c>
      <c r="C125" s="90">
        <f t="shared" ref="C125" si="149">IFERROR(B125/B124-1,".")</f>
        <v>-3.8886031495392048E-3</v>
      </c>
      <c r="D125" s="91">
        <f t="shared" ref="D125" si="150">IFERROR(B125/B113-1,".")</f>
        <v>7.7832170063132144E-2</v>
      </c>
      <c r="E125" s="77">
        <v>352568</v>
      </c>
      <c r="F125" s="93">
        <f t="shared" ref="F125" si="151">IFERROR(E125/E124-1,".")</f>
        <v>2.5524079896914742E-2</v>
      </c>
      <c r="G125" s="94">
        <f t="shared" ref="G125" si="152">IFERROR(E125/E113-1,".")</f>
        <v>8.0260928446899804E-2</v>
      </c>
    </row>
    <row r="126" spans="1:7" ht="12" customHeight="1" x14ac:dyDescent="0.25">
      <c r="A126" s="101" t="s">
        <v>163</v>
      </c>
      <c r="B126" s="72">
        <v>307412</v>
      </c>
      <c r="C126" s="90">
        <f t="shared" ref="C126" si="153">IFERROR(B126/B125-1,".")</f>
        <v>1.1010839823195173E-2</v>
      </c>
      <c r="D126" s="91">
        <f t="shared" ref="D126" si="154">IFERROR(B126/B114-1,".")</f>
        <v>1.5569922596374575E-2</v>
      </c>
      <c r="E126" s="77">
        <v>336840</v>
      </c>
      <c r="F126" s="93">
        <f t="shared" ref="F126" si="155">IFERROR(E126/E125-1,".")</f>
        <v>-4.4609834131288162E-2</v>
      </c>
      <c r="G126" s="94">
        <f t="shared" ref="G126" si="156">IFERROR(E126/E114-1,".")</f>
        <v>-6.6532168669356628E-2</v>
      </c>
    </row>
    <row r="127" spans="1:7" ht="12" customHeight="1" x14ac:dyDescent="0.25">
      <c r="A127" s="101" t="s">
        <v>164</v>
      </c>
      <c r="B127" s="72">
        <v>315847.1312</v>
      </c>
      <c r="C127" s="90">
        <f t="shared" ref="C127" si="157">IFERROR(B127/B126-1,".")</f>
        <v>2.743917348704672E-2</v>
      </c>
      <c r="D127" s="91">
        <f t="shared" ref="D127" si="158">IFERROR(B127/B115-1,".")</f>
        <v>-1.9839443873923557E-3</v>
      </c>
      <c r="E127" s="77">
        <v>319865.9167</v>
      </c>
      <c r="F127" s="93">
        <f t="shared" ref="F127" si="159">IFERROR(E127/E126-1,".")</f>
        <v>-5.0392124747654643E-2</v>
      </c>
      <c r="G127" s="94">
        <f t="shared" ref="G127" si="160">IFERROR(E127/E115-1,".")</f>
        <v>-0.14190079783024512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31"/>
  <sheetViews>
    <sheetView workbookViewId="0">
      <pane ySplit="11" topLeftCell="A117" activePane="bottomLeft" state="frozen"/>
      <selection pane="bottomLeft" activeCell="K131" sqref="K131"/>
    </sheetView>
  </sheetViews>
  <sheetFormatPr defaultRowHeight="12" customHeight="1" x14ac:dyDescent="0.25"/>
  <cols>
    <col min="1" max="1" width="12.625" customWidth="1"/>
    <col min="2" max="2" width="13.875" style="3" customWidth="1"/>
    <col min="3" max="4" width="13.875" style="6" customWidth="1"/>
    <col min="5" max="5" width="13.875" style="3" customWidth="1"/>
    <col min="6" max="7" width="13.875" style="6" customWidth="1"/>
    <col min="8" max="8" width="13.875" style="3" customWidth="1"/>
    <col min="9" max="10" width="13.875" style="6" customWidth="1"/>
    <col min="11" max="11" width="13.875" style="3" customWidth="1"/>
    <col min="12" max="13" width="13.875" style="6" customWidth="1"/>
  </cols>
  <sheetData>
    <row r="1" spans="1:13" ht="59.25" customHeight="1" x14ac:dyDescent="0.25"/>
    <row r="2" spans="1:13" x14ac:dyDescent="0.25">
      <c r="A2" s="14" t="s">
        <v>8</v>
      </c>
    </row>
    <row r="3" spans="1:13" x14ac:dyDescent="0.25">
      <c r="A3" t="s">
        <v>34</v>
      </c>
    </row>
    <row r="4" spans="1:13" x14ac:dyDescent="0.25">
      <c r="A4" s="14" t="s">
        <v>10</v>
      </c>
    </row>
    <row r="5" spans="1:13" x14ac:dyDescent="0.25">
      <c r="A5" s="14"/>
    </row>
    <row r="6" spans="1:13" x14ac:dyDescent="0.25">
      <c r="A6" s="14" t="s">
        <v>11</v>
      </c>
    </row>
    <row r="7" spans="1:13" x14ac:dyDescent="0.25">
      <c r="A7" s="14" t="s">
        <v>12</v>
      </c>
    </row>
    <row r="8" spans="1:13" x14ac:dyDescent="0.25">
      <c r="A8" s="14"/>
    </row>
    <row r="9" spans="1:13" x14ac:dyDescent="0.25">
      <c r="A9" s="61" t="s">
        <v>21</v>
      </c>
    </row>
    <row r="10" spans="1:13" ht="13.8" x14ac:dyDescent="0.25">
      <c r="B10" s="125" t="s">
        <v>35</v>
      </c>
      <c r="C10" s="125"/>
      <c r="D10" s="125"/>
      <c r="E10" s="127" t="s">
        <v>36</v>
      </c>
      <c r="F10" s="128"/>
      <c r="G10" s="129"/>
      <c r="H10" s="125" t="s">
        <v>37</v>
      </c>
      <c r="I10" s="125"/>
      <c r="J10" s="125"/>
      <c r="K10" s="127" t="s">
        <v>38</v>
      </c>
      <c r="L10" s="128"/>
      <c r="M10" s="129"/>
    </row>
    <row r="11" spans="1:13" x14ac:dyDescent="0.25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 x14ac:dyDescent="0.25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 x14ac:dyDescent="0.25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 x14ac:dyDescent="0.25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 x14ac:dyDescent="0.25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 x14ac:dyDescent="0.25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 x14ac:dyDescent="0.25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 x14ac:dyDescent="0.25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 x14ac:dyDescent="0.25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 x14ac:dyDescent="0.25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 x14ac:dyDescent="0.25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 x14ac:dyDescent="0.25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 x14ac:dyDescent="0.25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 x14ac:dyDescent="0.25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 x14ac:dyDescent="0.25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 x14ac:dyDescent="0.25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 x14ac:dyDescent="0.25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 x14ac:dyDescent="0.25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 x14ac:dyDescent="0.25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 x14ac:dyDescent="0.25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 x14ac:dyDescent="0.25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 x14ac:dyDescent="0.25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 x14ac:dyDescent="0.25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 x14ac:dyDescent="0.25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 x14ac:dyDescent="0.25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 x14ac:dyDescent="0.25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 x14ac:dyDescent="0.25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 x14ac:dyDescent="0.25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 x14ac:dyDescent="0.25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 x14ac:dyDescent="0.25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 x14ac:dyDescent="0.25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 x14ac:dyDescent="0.25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 x14ac:dyDescent="0.25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 x14ac:dyDescent="0.25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 x14ac:dyDescent="0.25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 x14ac:dyDescent="0.25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 x14ac:dyDescent="0.25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 x14ac:dyDescent="0.25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 x14ac:dyDescent="0.25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 x14ac:dyDescent="0.25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 x14ac:dyDescent="0.25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 x14ac:dyDescent="0.25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 x14ac:dyDescent="0.25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 x14ac:dyDescent="0.25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 x14ac:dyDescent="0.25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 x14ac:dyDescent="0.25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 x14ac:dyDescent="0.25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 x14ac:dyDescent="0.25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 x14ac:dyDescent="0.25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 x14ac:dyDescent="0.25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 x14ac:dyDescent="0.25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 x14ac:dyDescent="0.25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 x14ac:dyDescent="0.25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 x14ac:dyDescent="0.25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 x14ac:dyDescent="0.25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 x14ac:dyDescent="0.25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 x14ac:dyDescent="0.25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 x14ac:dyDescent="0.25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 x14ac:dyDescent="0.25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 x14ac:dyDescent="0.25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 x14ac:dyDescent="0.25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 x14ac:dyDescent="0.25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 x14ac:dyDescent="0.25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 x14ac:dyDescent="0.25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 x14ac:dyDescent="0.25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 x14ac:dyDescent="0.25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 x14ac:dyDescent="0.25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 x14ac:dyDescent="0.25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 x14ac:dyDescent="0.25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 x14ac:dyDescent="0.25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 x14ac:dyDescent="0.25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 x14ac:dyDescent="0.25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 x14ac:dyDescent="0.25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 x14ac:dyDescent="0.25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 x14ac:dyDescent="0.25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 x14ac:dyDescent="0.25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 x14ac:dyDescent="0.25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 x14ac:dyDescent="0.25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 x14ac:dyDescent="0.25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 x14ac:dyDescent="0.25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 x14ac:dyDescent="0.25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 x14ac:dyDescent="0.25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 x14ac:dyDescent="0.25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 x14ac:dyDescent="0.25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 x14ac:dyDescent="0.25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 x14ac:dyDescent="0.25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 x14ac:dyDescent="0.25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 x14ac:dyDescent="0.25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 x14ac:dyDescent="0.25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 x14ac:dyDescent="0.25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 x14ac:dyDescent="0.25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 x14ac:dyDescent="0.25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 x14ac:dyDescent="0.25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 x14ac:dyDescent="0.25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 x14ac:dyDescent="0.25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 x14ac:dyDescent="0.25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 x14ac:dyDescent="0.25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 x14ac:dyDescent="0.25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 x14ac:dyDescent="0.25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 x14ac:dyDescent="0.25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 x14ac:dyDescent="0.25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 x14ac:dyDescent="0.25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 x14ac:dyDescent="0.25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 x14ac:dyDescent="0.25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 x14ac:dyDescent="0.25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 x14ac:dyDescent="0.25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 x14ac:dyDescent="0.25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 x14ac:dyDescent="0.25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 x14ac:dyDescent="0.25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 x14ac:dyDescent="0.25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 x14ac:dyDescent="0.25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 x14ac:dyDescent="0.25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 x14ac:dyDescent="0.25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  <row r="124" spans="1:13" s="88" customFormat="1" ht="12" customHeight="1" x14ac:dyDescent="0.25">
      <c r="A124" s="101" t="s">
        <v>162</v>
      </c>
      <c r="B124" s="96">
        <v>265367</v>
      </c>
      <c r="C124" s="97">
        <f t="shared" ref="C124" si="134">IFERROR(B124/B123-1,".")</f>
        <v>-3.6972655186804815E-2</v>
      </c>
      <c r="D124" s="98">
        <f t="shared" ref="D124" si="135">IFERROR(B124/B112-1,".")</f>
        <v>-1.657806194920175E-4</v>
      </c>
      <c r="E124" s="96">
        <v>269918</v>
      </c>
      <c r="F124" s="99">
        <f t="shared" ref="F124" si="136">IFERROR(E124/E123-1,".")</f>
        <v>1.3262758788970874E-2</v>
      </c>
      <c r="G124" s="100">
        <f t="shared" ref="G124" si="137">IFERROR(E124/E112-1,".")</f>
        <v>0.19525825421567244</v>
      </c>
      <c r="H124" s="96">
        <v>290751</v>
      </c>
      <c r="I124" s="97">
        <f t="shared" ref="I124" si="138">IFERROR(H124/H123-1,".")</f>
        <v>0.12661872176197519</v>
      </c>
      <c r="J124" s="98">
        <f t="shared" ref="J124" si="139">IFERROR(H124/H112-1,".")</f>
        <v>2.4933198908621668E-2</v>
      </c>
      <c r="K124" s="96">
        <v>219589</v>
      </c>
      <c r="L124" s="99">
        <f t="shared" ref="L124" si="140">IFERROR(K124/K123-1,".")</f>
        <v>-4.6231426424535149E-2</v>
      </c>
      <c r="M124" s="100">
        <f t="shared" ref="M124" si="141">IFERROR(K124/K112-1,".")</f>
        <v>0.20538718690475544</v>
      </c>
    </row>
    <row r="125" spans="1:13" ht="12" customHeight="1" x14ac:dyDescent="0.25">
      <c r="A125" s="101" t="s">
        <v>163</v>
      </c>
      <c r="B125" s="96">
        <v>281992</v>
      </c>
      <c r="C125" s="97">
        <f t="shared" ref="C125" si="142">IFERROR(B125/B124-1,".")</f>
        <v>6.2649085982808606E-2</v>
      </c>
      <c r="D125" s="98">
        <f t="shared" ref="D125" si="143">IFERROR(B125/B113-1,".")</f>
        <v>7.7153159205669564E-3</v>
      </c>
      <c r="E125" s="96">
        <v>261989</v>
      </c>
      <c r="F125" s="99">
        <f t="shared" ref="F125" si="144">IFERROR(E125/E124-1,".")</f>
        <v>-2.9375588141583697E-2</v>
      </c>
      <c r="G125" s="100">
        <f t="shared" ref="G125" si="145">IFERROR(E125/E113-1,".")</f>
        <v>8.1124912309660457E-2</v>
      </c>
      <c r="H125" s="96">
        <v>272406</v>
      </c>
      <c r="I125" s="97">
        <f t="shared" ref="I125" si="146">IFERROR(H125/H124-1,".")</f>
        <v>-6.3095225811777067E-2</v>
      </c>
      <c r="J125" s="98">
        <f t="shared" ref="J125" si="147">IFERROR(H125/H113-1,".")</f>
        <v>6.2185621037362804E-2</v>
      </c>
      <c r="K125" s="96">
        <v>241710</v>
      </c>
      <c r="L125" s="99">
        <f t="shared" ref="L125" si="148">IFERROR(K125/K124-1,".")</f>
        <v>0.1007381972685335</v>
      </c>
      <c r="M125" s="100">
        <f t="shared" ref="M125" si="149">IFERROR(K125/K113-1,".")</f>
        <v>0.2799521295467664</v>
      </c>
    </row>
    <row r="126" spans="1:13" ht="12" customHeight="1" x14ac:dyDescent="0.25">
      <c r="A126" s="101" t="s">
        <v>164</v>
      </c>
      <c r="B126" s="96">
        <v>328016.43440000003</v>
      </c>
      <c r="C126" s="97">
        <f t="shared" ref="C126" si="150">IFERROR(B126/B125-1,".")</f>
        <v>0.16321184430764002</v>
      </c>
      <c r="D126" s="98">
        <f t="shared" ref="D126" si="151">IFERROR(B126/B114-1,".")</f>
        <v>0.12978216411330323</v>
      </c>
      <c r="E126" s="96">
        <v>273010.82490000001</v>
      </c>
      <c r="F126" s="99">
        <f t="shared" ref="F126" si="152">IFERROR(E126/E125-1,".")</f>
        <v>4.2069800258789591E-2</v>
      </c>
      <c r="G126" s="100">
        <f t="shared" ref="G126" si="153">IFERROR(E126/E114-1,".")</f>
        <v>4.2324424549012196E-2</v>
      </c>
      <c r="H126" s="96">
        <v>288362.21500000003</v>
      </c>
      <c r="I126" s="97">
        <f t="shared" ref="I126" si="154">IFERROR(H126/H125-1,".")</f>
        <v>5.8575123161751286E-2</v>
      </c>
      <c r="J126" s="98">
        <f t="shared" ref="J126" si="155">IFERROR(H126/H114-1,".")</f>
        <v>0.10377458842262821</v>
      </c>
      <c r="K126" s="96">
        <v>242462.28779999999</v>
      </c>
      <c r="L126" s="99">
        <f t="shared" ref="L126" si="156">IFERROR(K126/K125-1,".")</f>
        <v>3.1123569566835485E-3</v>
      </c>
      <c r="M126" s="100">
        <f t="shared" ref="M126" si="157">IFERROR(K126/K114-1,".")</f>
        <v>9.5152070498111918E-2</v>
      </c>
    </row>
    <row r="131" spans="2:5" ht="12" customHeight="1" x14ac:dyDescent="0.25">
      <c r="B131" s="7"/>
      <c r="C131" s="105"/>
      <c r="D131" s="105"/>
      <c r="E131" s="7"/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44"/>
  <sheetViews>
    <sheetView workbookViewId="0">
      <pane ySplit="8" topLeftCell="A237" activePane="bottomLeft" state="frozen"/>
      <selection pane="bottomLeft" activeCell="B244" sqref="B244"/>
    </sheetView>
  </sheetViews>
  <sheetFormatPr defaultRowHeight="12" customHeight="1" x14ac:dyDescent="0.2"/>
  <cols>
    <col min="1" max="1" width="12.625" style="29" customWidth="1"/>
    <col min="2" max="2" width="12.375" style="7" bestFit="1" customWidth="1"/>
    <col min="3" max="4" width="9.125" style="20" customWidth="1"/>
  </cols>
  <sheetData>
    <row r="1" spans="1:4" ht="55.5" customHeight="1" x14ac:dyDescent="0.2">
      <c r="A1"/>
      <c r="B1" s="3"/>
    </row>
    <row r="2" spans="1:4" x14ac:dyDescent="0.25">
      <c r="A2" s="14" t="s">
        <v>8</v>
      </c>
      <c r="B2" s="3"/>
    </row>
    <row r="3" spans="1:4" x14ac:dyDescent="0.25">
      <c r="A3" t="s">
        <v>157</v>
      </c>
      <c r="B3" s="3"/>
    </row>
    <row r="4" spans="1:4" x14ac:dyDescent="0.25">
      <c r="A4" s="14" t="s">
        <v>158</v>
      </c>
      <c r="B4" s="3"/>
    </row>
    <row r="5" spans="1:4" x14ac:dyDescent="0.25">
      <c r="A5" s="14"/>
      <c r="B5" s="3"/>
    </row>
    <row r="6" spans="1:4" ht="11.4" x14ac:dyDescent="0.2">
      <c r="A6" s="61" t="s">
        <v>21</v>
      </c>
      <c r="B6" s="3"/>
    </row>
    <row r="7" spans="1:4" ht="11.4" x14ac:dyDescent="0.2">
      <c r="A7"/>
      <c r="B7" s="3"/>
    </row>
    <row r="8" spans="1:4" ht="12" customHeight="1" x14ac:dyDescent="0.25">
      <c r="A8" s="15" t="s">
        <v>159</v>
      </c>
      <c r="B8" s="16" t="s">
        <v>29</v>
      </c>
      <c r="C8" s="19" t="s">
        <v>160</v>
      </c>
      <c r="D8" s="19" t="s">
        <v>161</v>
      </c>
    </row>
    <row r="9" spans="1:4" ht="12" customHeight="1" x14ac:dyDescent="0.25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 x14ac:dyDescent="0.25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 x14ac:dyDescent="0.25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 x14ac:dyDescent="0.25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 x14ac:dyDescent="0.25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 x14ac:dyDescent="0.25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 x14ac:dyDescent="0.25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 x14ac:dyDescent="0.25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 x14ac:dyDescent="0.25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 x14ac:dyDescent="0.25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 x14ac:dyDescent="0.25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 x14ac:dyDescent="0.25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 x14ac:dyDescent="0.25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 x14ac:dyDescent="0.25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 x14ac:dyDescent="0.25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 x14ac:dyDescent="0.25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 x14ac:dyDescent="0.25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 x14ac:dyDescent="0.25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 x14ac:dyDescent="0.25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 x14ac:dyDescent="0.25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 x14ac:dyDescent="0.25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 x14ac:dyDescent="0.25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 x14ac:dyDescent="0.25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 x14ac:dyDescent="0.25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 x14ac:dyDescent="0.25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 x14ac:dyDescent="0.25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 x14ac:dyDescent="0.25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 x14ac:dyDescent="0.25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 x14ac:dyDescent="0.25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 x14ac:dyDescent="0.25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 x14ac:dyDescent="0.25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 x14ac:dyDescent="0.25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 x14ac:dyDescent="0.25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 x14ac:dyDescent="0.25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 x14ac:dyDescent="0.25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 x14ac:dyDescent="0.25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 x14ac:dyDescent="0.25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 x14ac:dyDescent="0.25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 x14ac:dyDescent="0.25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 x14ac:dyDescent="0.25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 x14ac:dyDescent="0.25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 x14ac:dyDescent="0.25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 x14ac:dyDescent="0.25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 x14ac:dyDescent="0.25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 x14ac:dyDescent="0.25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 x14ac:dyDescent="0.25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 x14ac:dyDescent="0.25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 x14ac:dyDescent="0.25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 x14ac:dyDescent="0.25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 x14ac:dyDescent="0.25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 x14ac:dyDescent="0.25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 x14ac:dyDescent="0.25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 x14ac:dyDescent="0.25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 x14ac:dyDescent="0.25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 x14ac:dyDescent="0.25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 x14ac:dyDescent="0.25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 x14ac:dyDescent="0.25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 x14ac:dyDescent="0.25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 x14ac:dyDescent="0.25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 x14ac:dyDescent="0.25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 x14ac:dyDescent="0.25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 x14ac:dyDescent="0.25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 x14ac:dyDescent="0.25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 x14ac:dyDescent="0.25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 x14ac:dyDescent="0.25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 x14ac:dyDescent="0.25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 x14ac:dyDescent="0.25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 x14ac:dyDescent="0.25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 x14ac:dyDescent="0.25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 x14ac:dyDescent="0.25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 x14ac:dyDescent="0.25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 x14ac:dyDescent="0.25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 x14ac:dyDescent="0.25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 x14ac:dyDescent="0.25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 x14ac:dyDescent="0.25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 x14ac:dyDescent="0.25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 x14ac:dyDescent="0.25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 x14ac:dyDescent="0.25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 x14ac:dyDescent="0.25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 x14ac:dyDescent="0.25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 x14ac:dyDescent="0.25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 x14ac:dyDescent="0.25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 x14ac:dyDescent="0.25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 x14ac:dyDescent="0.25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 x14ac:dyDescent="0.25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 x14ac:dyDescent="0.25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 x14ac:dyDescent="0.25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 x14ac:dyDescent="0.25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 x14ac:dyDescent="0.25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 x14ac:dyDescent="0.25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 x14ac:dyDescent="0.25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 x14ac:dyDescent="0.25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 x14ac:dyDescent="0.25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 x14ac:dyDescent="0.25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 x14ac:dyDescent="0.25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 x14ac:dyDescent="0.25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 x14ac:dyDescent="0.25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 x14ac:dyDescent="0.25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 x14ac:dyDescent="0.25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 x14ac:dyDescent="0.25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 x14ac:dyDescent="0.25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 x14ac:dyDescent="0.25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 x14ac:dyDescent="0.25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 x14ac:dyDescent="0.25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 x14ac:dyDescent="0.25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 x14ac:dyDescent="0.25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 x14ac:dyDescent="0.25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 x14ac:dyDescent="0.25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 x14ac:dyDescent="0.25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 x14ac:dyDescent="0.25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 x14ac:dyDescent="0.25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 x14ac:dyDescent="0.25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 x14ac:dyDescent="0.25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 x14ac:dyDescent="0.25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 x14ac:dyDescent="0.25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 x14ac:dyDescent="0.25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 x14ac:dyDescent="0.25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 x14ac:dyDescent="0.25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 x14ac:dyDescent="0.25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 x14ac:dyDescent="0.25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 x14ac:dyDescent="0.25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 x14ac:dyDescent="0.25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 x14ac:dyDescent="0.25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 x14ac:dyDescent="0.25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 x14ac:dyDescent="0.25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 x14ac:dyDescent="0.25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 x14ac:dyDescent="0.25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 x14ac:dyDescent="0.25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 x14ac:dyDescent="0.25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 x14ac:dyDescent="0.25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 x14ac:dyDescent="0.25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 x14ac:dyDescent="0.25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 x14ac:dyDescent="0.25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 x14ac:dyDescent="0.25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 x14ac:dyDescent="0.25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 x14ac:dyDescent="0.25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 x14ac:dyDescent="0.25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 x14ac:dyDescent="0.25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 x14ac:dyDescent="0.25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 x14ac:dyDescent="0.25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 x14ac:dyDescent="0.25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 x14ac:dyDescent="0.25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 x14ac:dyDescent="0.25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 x14ac:dyDescent="0.25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 x14ac:dyDescent="0.25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 x14ac:dyDescent="0.25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 x14ac:dyDescent="0.25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 x14ac:dyDescent="0.25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 x14ac:dyDescent="0.25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 x14ac:dyDescent="0.25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 x14ac:dyDescent="0.25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 x14ac:dyDescent="0.25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 x14ac:dyDescent="0.25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 x14ac:dyDescent="0.25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 x14ac:dyDescent="0.25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 x14ac:dyDescent="0.25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 x14ac:dyDescent="0.25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 x14ac:dyDescent="0.25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 x14ac:dyDescent="0.25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 x14ac:dyDescent="0.25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 x14ac:dyDescent="0.25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 x14ac:dyDescent="0.25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 x14ac:dyDescent="0.25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 x14ac:dyDescent="0.25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 x14ac:dyDescent="0.25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 x14ac:dyDescent="0.25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 x14ac:dyDescent="0.25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 x14ac:dyDescent="0.25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 x14ac:dyDescent="0.25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 x14ac:dyDescent="0.25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 x14ac:dyDescent="0.25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 x14ac:dyDescent="0.25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 x14ac:dyDescent="0.25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 x14ac:dyDescent="0.25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 x14ac:dyDescent="0.25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 x14ac:dyDescent="0.25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 x14ac:dyDescent="0.25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 x14ac:dyDescent="0.25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 x14ac:dyDescent="0.25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 x14ac:dyDescent="0.25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 x14ac:dyDescent="0.25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 x14ac:dyDescent="0.25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 x14ac:dyDescent="0.25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 x14ac:dyDescent="0.25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 x14ac:dyDescent="0.25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 x14ac:dyDescent="0.25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 x14ac:dyDescent="0.25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 x14ac:dyDescent="0.25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 x14ac:dyDescent="0.25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 x14ac:dyDescent="0.25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 x14ac:dyDescent="0.25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 x14ac:dyDescent="0.25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 x14ac:dyDescent="0.25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 x14ac:dyDescent="0.25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 x14ac:dyDescent="0.25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 x14ac:dyDescent="0.25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 x14ac:dyDescent="0.25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 x14ac:dyDescent="0.25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 x14ac:dyDescent="0.25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 x14ac:dyDescent="0.25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 x14ac:dyDescent="0.25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 x14ac:dyDescent="0.25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 x14ac:dyDescent="0.25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 x14ac:dyDescent="0.25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 x14ac:dyDescent="0.25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 x14ac:dyDescent="0.25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 x14ac:dyDescent="0.25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 x14ac:dyDescent="0.25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 x14ac:dyDescent="0.25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 x14ac:dyDescent="0.25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 x14ac:dyDescent="0.25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 x14ac:dyDescent="0.25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 x14ac:dyDescent="0.25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 x14ac:dyDescent="0.25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 x14ac:dyDescent="0.25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 x14ac:dyDescent="0.25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 x14ac:dyDescent="0.25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 x14ac:dyDescent="0.25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 x14ac:dyDescent="0.25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 x14ac:dyDescent="0.25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 x14ac:dyDescent="0.25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 x14ac:dyDescent="0.25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 x14ac:dyDescent="0.25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 x14ac:dyDescent="0.25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 x14ac:dyDescent="0.25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 x14ac:dyDescent="0.25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 x14ac:dyDescent="0.25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 x14ac:dyDescent="0.25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 x14ac:dyDescent="0.25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 x14ac:dyDescent="0.25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  <row r="239" spans="1:4" s="88" customFormat="1" ht="12" customHeight="1" x14ac:dyDescent="0.25">
      <c r="A239" s="102">
        <v>45717</v>
      </c>
      <c r="B239" s="103">
        <v>298779</v>
      </c>
      <c r="C239" s="104">
        <f t="shared" ref="C239" si="50">IFERROR(B239/B238-1,".")</f>
        <v>-3.6091055147983941E-2</v>
      </c>
      <c r="D239" s="104">
        <f t="shared" ref="D239" si="51">IFERROR(B239/B227-1,".")</f>
        <v>6.6744024135530378E-2</v>
      </c>
    </row>
    <row r="240" spans="1:4" ht="12" customHeight="1" x14ac:dyDescent="0.25">
      <c r="A240" s="102">
        <v>45748</v>
      </c>
      <c r="B240" s="7">
        <v>309277</v>
      </c>
      <c r="C240" s="104">
        <f t="shared" ref="C240" si="52">IFERROR(B240/B239-1,".")</f>
        <v>3.5136338229929232E-2</v>
      </c>
      <c r="D240" s="104">
        <f t="shared" ref="D240" si="53">IFERROR(B240/B228-1,".")</f>
        <v>6.5535477425022748E-2</v>
      </c>
    </row>
    <row r="241" spans="1:4" ht="12" customHeight="1" x14ac:dyDescent="0.25">
      <c r="A241" s="102">
        <v>45778</v>
      </c>
      <c r="B241" s="7">
        <v>296917</v>
      </c>
      <c r="C241" s="104">
        <f t="shared" ref="C241" si="54">IFERROR(B241/B240-1,".")</f>
        <v>-3.9964174510228712E-2</v>
      </c>
      <c r="D241" s="104">
        <f t="shared" ref="D241" si="55">IFERROR(B241/B229-1,".")</f>
        <v>-1.6733450342749312E-2</v>
      </c>
    </row>
    <row r="242" spans="1:4" ht="12" customHeight="1" x14ac:dyDescent="0.25">
      <c r="A242" s="102">
        <v>45809</v>
      </c>
      <c r="B242" s="7">
        <v>319986</v>
      </c>
      <c r="C242" s="104">
        <f t="shared" ref="C242" si="56">IFERROR(B242/B241-1,".")</f>
        <v>7.7695113449212982E-2</v>
      </c>
      <c r="D242" s="104">
        <f t="shared" ref="D242" si="57">IFERROR(B242/B230-1,".")</f>
        <v>5.7245754311769037E-2</v>
      </c>
    </row>
    <row r="243" spans="1:4" ht="12" customHeight="1" x14ac:dyDescent="0.25">
      <c r="A243" s="102">
        <v>45839</v>
      </c>
      <c r="B243" s="7">
        <v>315961.07150000002</v>
      </c>
      <c r="C243" s="104">
        <f t="shared" ref="C243" si="58">IFERROR(B243/B242-1,".")</f>
        <v>-1.2578451869769247E-2</v>
      </c>
      <c r="D243" s="104">
        <f t="shared" ref="D243" si="59">IFERROR(B243/B231-1,".")</f>
        <v>2.2292843715521649E-2</v>
      </c>
    </row>
    <row r="244" spans="1:4" ht="12" customHeight="1" x14ac:dyDescent="0.25">
      <c r="A244" s="102">
        <v>45870</v>
      </c>
      <c r="B244" s="7">
        <v>310899.35159999999</v>
      </c>
      <c r="C244" s="104">
        <f t="shared" ref="C244" si="60">IFERROR(B244/B243-1,".")</f>
        <v>-1.6020074485663449E-2</v>
      </c>
      <c r="D244" s="104">
        <f t="shared" ref="D244" si="61">IFERROR(B244/B232-1,".")</f>
        <v>-5.9236980099247605E-3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1" ma:contentTypeDescription="Create a new document." ma:contentTypeScope="" ma:versionID="d5646d3beed05069d501d6cf097d869b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3500e6925cb2ddff32c5eb041f84715c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70BF85D-9BFA-411A-A357-65F648515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8621-d5f6-4401-b2fd-597a5c25719e"/>
    <ds:schemaRef ds:uri="4a70f398-c1bf-4ac9-917d-35ae81d38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EDB61-A875-4514-B642-2BA42C628C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F80C7B-CFED-4709-8FA4-11ADFA1B1A9F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a2c28621-d5f6-4401-b2fd-597a5c25719e"/>
    <ds:schemaRef ds:uri="http://schemas.microsoft.com/office/2006/documentManagement/types"/>
    <ds:schemaRef ds:uri="4a70f398-c1bf-4ac9-917d-35ae81d38341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B3444F4-B3C6-4ABD-AE9F-20B2CCF7C2D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Index</vt:lpstr>
      <vt:lpstr>Edi - Rolling 3mth, 2006 on</vt:lpstr>
      <vt:lpstr>Other - Rolling 3mth, 2006 on</vt:lpstr>
      <vt:lpstr>Edi - Roll 3 mth - pre '06</vt:lpstr>
      <vt:lpstr>Other - Roll 3mth - pre '06</vt:lpstr>
      <vt:lpstr>Edinburgh - Quarterly</vt:lpstr>
      <vt:lpstr>Other Areas - Quarterly</vt:lpstr>
      <vt:lpstr>Edinburgh - Monthly</vt:lpstr>
      <vt:lpstr>'Edi - Rolling 3mth, 2006 on'!Print_Titles</vt:lpstr>
      <vt:lpstr>'Edinburgh - Monthly'!Print_Titles</vt:lpstr>
      <vt:lpstr>'Other - Rolling 3mth, 2006 on'!Print_Titles</vt:lpstr>
      <vt:lpstr>'Other Areas - Quarterly'!Print_Titles</vt:lpstr>
    </vt:vector>
  </TitlesOfParts>
  <Manager/>
  <Company>ESPC (UK)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>Steve Heron</cp:lastModifiedBy>
  <cp:revision/>
  <dcterms:created xsi:type="dcterms:W3CDTF">2009-08-12T11:54:28Z</dcterms:created>
  <dcterms:modified xsi:type="dcterms:W3CDTF">2025-10-01T11:53:42Z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