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140" documentId="8_{F37077A0-FD79-4AEF-8DAF-16AE96EA4A90}" xr6:coauthVersionLast="47" xr6:coauthVersionMax="47" xr10:uidLastSave="{A9066E5E-1174-4FB8-B8FC-1C3F34ACDED5}"/>
  <bookViews>
    <workbookView xWindow="-28920" yWindow="-120" windowWidth="29040" windowHeight="15720" tabRatio="872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0" i="4" l="1"/>
  <c r="D240" i="4"/>
  <c r="D241" i="3"/>
  <c r="E241" i="3"/>
  <c r="G241" i="3"/>
  <c r="H241" i="3"/>
  <c r="J241" i="3"/>
  <c r="K241" i="3"/>
  <c r="M241" i="3"/>
  <c r="N241" i="3"/>
  <c r="D241" i="1"/>
  <c r="E241" i="1"/>
  <c r="G241" i="1"/>
  <c r="H241" i="1"/>
  <c r="C239" i="4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<sst xmlns="http://schemas.openxmlformats.org/spreadsheetml/2006/main" count="540" uniqueCount="163">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</sst>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674370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140970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140970</xdr:colOff>
      <xdr:row>0</xdr:row>
      <xdr:rowOff>674370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31" activePane="bottomLeft" state="frozen"/>
      <selection pane="bottomLeft" activeCell="G244" sqref="G244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105" t="s">
        <v>13</v>
      </c>
      <c r="D9" s="105"/>
      <c r="E9" s="105"/>
      <c r="F9" s="107" t="s">
        <v>14</v>
      </c>
      <c r="G9" s="108"/>
      <c r="H9" s="109"/>
      <c r="I9" s="105" t="s">
        <v>15</v>
      </c>
      <c r="J9" s="105"/>
      <c r="K9" s="105"/>
      <c r="L9" s="107" t="s">
        <v>15</v>
      </c>
      <c r="M9" s="108"/>
      <c r="N9" s="109"/>
      <c r="O9" s="105" t="s">
        <v>16</v>
      </c>
      <c r="P9" s="105"/>
      <c r="Q9" s="105"/>
      <c r="R9" s="107" t="s">
        <v>17</v>
      </c>
      <c r="S9" s="108"/>
      <c r="T9" s="109"/>
      <c r="U9" s="105" t="s">
        <v>18</v>
      </c>
      <c r="V9" s="105"/>
      <c r="W9" s="105"/>
      <c r="X9" s="107" t="s">
        <v>19</v>
      </c>
      <c r="Y9" s="108"/>
      <c r="Z9" s="109"/>
      <c r="AA9" s="105" t="s">
        <v>20</v>
      </c>
      <c r="AB9" s="105"/>
      <c r="AC9" s="105"/>
    </row>
    <row r="10" spans="1:29" ht="12" customHeight="1" x14ac:dyDescent="0.2">
      <c r="A10" s="61" t="s">
        <v>21</v>
      </c>
      <c r="B10" s="60"/>
      <c r="C10" s="106" t="s">
        <v>22</v>
      </c>
      <c r="D10" s="106"/>
      <c r="E10" s="106"/>
      <c r="F10" s="110" t="s">
        <v>22</v>
      </c>
      <c r="G10" s="111"/>
      <c r="H10" s="112"/>
      <c r="I10" s="106" t="s">
        <v>23</v>
      </c>
      <c r="J10" s="106"/>
      <c r="K10" s="106"/>
      <c r="L10" s="110" t="s">
        <v>24</v>
      </c>
      <c r="M10" s="111"/>
      <c r="N10" s="112"/>
      <c r="O10" s="106" t="s">
        <v>25</v>
      </c>
      <c r="P10" s="106"/>
      <c r="Q10" s="106"/>
      <c r="R10" s="110" t="s">
        <v>26</v>
      </c>
      <c r="S10" s="111"/>
      <c r="T10" s="112"/>
      <c r="U10" s="106" t="s">
        <v>26</v>
      </c>
      <c r="V10" s="106"/>
      <c r="W10" s="106"/>
      <c r="X10" s="110" t="s">
        <v>25</v>
      </c>
      <c r="Y10" s="111"/>
      <c r="Z10" s="112"/>
      <c r="AA10" s="106" t="s">
        <v>27</v>
      </c>
      <c r="AB10" s="106"/>
      <c r="AC10" s="10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 x14ac:dyDescent="0.2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 x14ac:dyDescent="0.2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 x14ac:dyDescent="0.2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 x14ac:dyDescent="0.2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 x14ac:dyDescent="0.2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 x14ac:dyDescent="0.2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 x14ac:dyDescent="0.2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 x14ac:dyDescent="0.2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 x14ac:dyDescent="0.2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 x14ac:dyDescent="0.2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 x14ac:dyDescent="0.2">
      <c r="A240" s="89">
        <v>45658</v>
      </c>
      <c r="B240" s="89">
        <v>45717</v>
      </c>
      <c r="C240" s="95">
        <v>304064</v>
      </c>
      <c r="D240" s="90">
        <f>IFERROR(C240/C239-1,".")</f>
        <v>-5.7581950461865761E-3</v>
      </c>
      <c r="E240" s="91">
        <f t="shared" ref="E240" si="262">IFERROR(C240/C228-1,".")</f>
        <v>6.718704482997051E-2</v>
      </c>
      <c r="F240" s="92">
        <v>352568</v>
      </c>
      <c r="G240" s="93">
        <f t="shared" ref="G240" si="263">IFERROR(F240/F239-1,".")</f>
        <v>0.38543394031797917</v>
      </c>
      <c r="H240" s="94">
        <f t="shared" ref="H240" si="264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1:8" ht="12" customHeight="1" x14ac:dyDescent="0.2">
      <c r="A241" s="89">
        <v>45689</v>
      </c>
      <c r="B241" s="89">
        <v>45748</v>
      </c>
      <c r="C241" s="95">
        <v>304294</v>
      </c>
      <c r="D241" s="90">
        <f>IFERROR(C241/C240-1,".")</f>
        <v>7.5641970111561818E-4</v>
      </c>
      <c r="E241" s="91">
        <f t="shared" ref="E241" si="265">IFERROR(C241/C229-1,".")</f>
        <v>6.5757445213803667E-2</v>
      </c>
      <c r="F241" s="92">
        <v>353811</v>
      </c>
      <c r="G241" s="93">
        <f t="shared" ref="G241" si="266">IFERROR(F241/F240-1,".")</f>
        <v>3.5255610265254589E-3</v>
      </c>
      <c r="H241" s="94">
        <f t="shared" ref="H241" si="267">IFERROR(F241/F229-1,".")</f>
        <v>0.10405159985770718</v>
      </c>
    </row>
    <row r="242" spans="1:8" ht="12" customHeight="1" x14ac:dyDescent="0.2">
      <c r="C242" s="72"/>
    </row>
    <row r="243" spans="1:8" ht="12" customHeight="1" x14ac:dyDescent="0.2">
      <c r="C243" s="72"/>
    </row>
    <row r="244" spans="1:8" ht="12" customHeight="1" x14ac:dyDescent="0.2">
      <c r="C244" s="72"/>
    </row>
    <row r="245" spans="1:8" ht="12" customHeight="1" x14ac:dyDescent="0.2">
      <c r="C245" s="72"/>
    </row>
    <row r="246" spans="1:8" ht="12" customHeight="1" x14ac:dyDescent="0.2">
      <c r="C246" s="72"/>
    </row>
    <row r="247" spans="1:8" ht="12" customHeight="1" x14ac:dyDescent="0.2">
      <c r="C247" s="72"/>
    </row>
    <row r="248" spans="1:8" ht="12" customHeight="1" x14ac:dyDescent="0.2">
      <c r="C248" s="72"/>
    </row>
    <row r="249" spans="1:8" ht="12" customHeight="1" x14ac:dyDescent="0.2">
      <c r="C249" s="72"/>
    </row>
    <row r="250" spans="1:8" ht="12" customHeight="1" x14ac:dyDescent="0.2">
      <c r="C250" s="72"/>
    </row>
    <row r="251" spans="1:8" ht="12" customHeight="1" x14ac:dyDescent="0.2">
      <c r="C251" s="72"/>
    </row>
    <row r="252" spans="1:8" ht="12" customHeight="1" x14ac:dyDescent="0.2">
      <c r="C252" s="72"/>
    </row>
    <row r="253" spans="1:8" ht="12" customHeight="1" x14ac:dyDescent="0.2">
      <c r="C253" s="72"/>
    </row>
    <row r="254" spans="1:8" ht="12" customHeight="1" x14ac:dyDescent="0.2">
      <c r="C254" s="72"/>
    </row>
    <row r="255" spans="1:8" ht="12" customHeight="1" x14ac:dyDescent="0.2">
      <c r="C255" s="72"/>
    </row>
    <row r="256" spans="1:8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1"/>
  <sheetViews>
    <sheetView workbookViewId="0">
      <pane ySplit="11" topLeftCell="A227" activePane="bottomLeft" state="frozen"/>
      <selection pane="bottomLeft" activeCell="D245" sqref="D245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113" t="s">
        <v>35</v>
      </c>
      <c r="D10" s="114"/>
      <c r="E10" s="115"/>
      <c r="F10" s="116" t="s">
        <v>36</v>
      </c>
      <c r="G10" s="117"/>
      <c r="H10" s="118"/>
      <c r="I10" s="113" t="s">
        <v>37</v>
      </c>
      <c r="J10" s="114"/>
      <c r="K10" s="115"/>
      <c r="L10" s="116" t="s">
        <v>38</v>
      </c>
      <c r="M10" s="117"/>
      <c r="N10" s="11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54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">
      <c r="A231" s="68">
        <v>45383</v>
      </c>
      <c r="B231" s="54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54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">
      <c r="A234" s="68">
        <v>45474</v>
      </c>
      <c r="B234" s="54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">
      <c r="A235" s="68">
        <v>45505</v>
      </c>
      <c r="B235" s="54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">
      <c r="A237" s="68">
        <v>45566</v>
      </c>
      <c r="B237" s="54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">
      <c r="A238" s="68">
        <v>45597</v>
      </c>
      <c r="B238" s="54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 x14ac:dyDescent="0.2">
      <c r="A239" s="68">
        <v>45627</v>
      </c>
      <c r="B239" s="54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 x14ac:dyDescent="0.2">
      <c r="A240" s="89">
        <v>45658</v>
      </c>
      <c r="B240" s="54">
        <v>45717</v>
      </c>
      <c r="C240" s="96">
        <v>265367</v>
      </c>
      <c r="D240" s="97">
        <f t="shared" ref="D240" si="360">IFERROR(C240/C239-1,".")</f>
        <v>8.4133564884307788E-3</v>
      </c>
      <c r="E240" s="98">
        <f t="shared" ref="E240" si="361">IFERROR(C240/C228-1,".")</f>
        <v>-3.5400900016720804E-2</v>
      </c>
      <c r="F240" s="96">
        <v>269918</v>
      </c>
      <c r="G240" s="99">
        <f t="shared" ref="G240" si="362">IFERROR(F240/F239-1,".")</f>
        <v>2.1905713809761806E-2</v>
      </c>
      <c r="H240" s="100">
        <f t="shared" ref="H240" si="363">IFERROR(F240/F228-1,".")</f>
        <v>4.5079856741844893E-2</v>
      </c>
      <c r="I240" s="73">
        <v>290751</v>
      </c>
      <c r="J240" s="97">
        <f t="shared" ref="J240" si="364">IFERROR(I240/I239-1,".")</f>
        <v>0.1023692801164735</v>
      </c>
      <c r="K240" s="98">
        <f t="shared" ref="K240" si="365">IFERROR(I240/I228-1,".")</f>
        <v>7.660434787438497E-2</v>
      </c>
      <c r="L240" s="73">
        <v>219589</v>
      </c>
      <c r="M240" s="99">
        <f t="shared" ref="M240" si="366">IFERROR(L240/L239-1,".")</f>
        <v>-5.4514531754574769E-2</v>
      </c>
      <c r="N240" s="100">
        <f t="shared" ref="N240" si="367">IFERROR(L240/L228-1,".")</f>
        <v>2.7038277332934291E-2</v>
      </c>
    </row>
    <row r="241" spans="1:14" x14ac:dyDescent="0.2">
      <c r="A241" s="89">
        <v>45689</v>
      </c>
      <c r="B241" s="54">
        <v>45748</v>
      </c>
      <c r="C241" s="96">
        <v>275273</v>
      </c>
      <c r="D241" s="97">
        <f t="shared" ref="D241" si="368">IFERROR(C241/C240-1,".")</f>
        <v>3.7329434330568567E-2</v>
      </c>
      <c r="E241" s="98">
        <f t="shared" ref="E241" si="369">IFERROR(C241/C229-1,".")</f>
        <v>4.8843703798346905E-3</v>
      </c>
      <c r="F241" s="96">
        <v>271968</v>
      </c>
      <c r="G241" s="99">
        <f t="shared" ref="G241" si="370">IFERROR(F241/F240-1,".")</f>
        <v>7.5948991916063857E-3</v>
      </c>
      <c r="H241" s="100">
        <f t="shared" ref="H241" si="371">IFERROR(F241/F229-1,".")</f>
        <v>2.0395299626311258E-2</v>
      </c>
      <c r="I241" s="73">
        <v>294359</v>
      </c>
      <c r="J241" s="97">
        <f t="shared" ref="J241" si="372">IFERROR(I241/I240-1,".")</f>
        <v>1.240924364834517E-2</v>
      </c>
      <c r="K241" s="98">
        <f t="shared" ref="K241" si="373">IFERROR(I241/I229-1,".")</f>
        <v>9.1208689366276907E-2</v>
      </c>
      <c r="L241" s="73">
        <v>210126</v>
      </c>
      <c r="M241" s="99">
        <f t="shared" ref="M241" si="374">IFERROR(L241/L240-1,".")</f>
        <v>-4.3094144060039419E-2</v>
      </c>
      <c r="N241" s="100">
        <f t="shared" ref="N241" si="375">IFERROR(L241/L229-1,".")</f>
        <v>4.8245242074280936E-2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119" t="s">
        <v>13</v>
      </c>
      <c r="D7" s="105"/>
      <c r="E7" s="120"/>
      <c r="F7" s="107" t="s">
        <v>14</v>
      </c>
      <c r="G7" s="108"/>
      <c r="H7" s="109"/>
      <c r="I7" s="105" t="s">
        <v>15</v>
      </c>
      <c r="J7" s="105"/>
      <c r="K7" s="120"/>
      <c r="L7" s="107" t="s">
        <v>15</v>
      </c>
      <c r="M7" s="108"/>
      <c r="N7" s="109"/>
      <c r="O7" s="105" t="s">
        <v>16</v>
      </c>
      <c r="P7" s="105"/>
      <c r="Q7" s="120"/>
      <c r="R7" s="108" t="s">
        <v>17</v>
      </c>
      <c r="S7" s="108"/>
      <c r="T7" s="108"/>
      <c r="U7" s="119" t="s">
        <v>18</v>
      </c>
      <c r="V7" s="105"/>
      <c r="W7" s="120"/>
      <c r="X7" s="107" t="s">
        <v>19</v>
      </c>
      <c r="Y7" s="108"/>
      <c r="Z7" s="109"/>
    </row>
    <row r="8" spans="1:26" x14ac:dyDescent="0.2">
      <c r="A8" s="60"/>
      <c r="B8" s="60"/>
      <c r="C8" s="121" t="s">
        <v>22</v>
      </c>
      <c r="D8" s="106"/>
      <c r="E8" s="122"/>
      <c r="F8" s="110" t="s">
        <v>22</v>
      </c>
      <c r="G8" s="111"/>
      <c r="H8" s="112"/>
      <c r="I8" s="106" t="s">
        <v>23</v>
      </c>
      <c r="J8" s="106"/>
      <c r="K8" s="122"/>
      <c r="L8" s="110" t="s">
        <v>24</v>
      </c>
      <c r="M8" s="111"/>
      <c r="N8" s="112"/>
      <c r="O8" s="106" t="s">
        <v>25</v>
      </c>
      <c r="P8" s="106"/>
      <c r="Q8" s="122"/>
      <c r="R8" s="111" t="s">
        <v>26</v>
      </c>
      <c r="S8" s="111"/>
      <c r="T8" s="111"/>
      <c r="U8" s="121" t="s">
        <v>26</v>
      </c>
      <c r="V8" s="106"/>
      <c r="W8" s="122"/>
      <c r="X8" s="110" t="s">
        <v>25</v>
      </c>
      <c r="Y8" s="111"/>
      <c r="Z8" s="11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23" t="s">
        <v>35</v>
      </c>
      <c r="D8" s="124"/>
      <c r="E8" s="125"/>
      <c r="F8" s="126" t="s">
        <v>36</v>
      </c>
      <c r="G8" s="127"/>
      <c r="H8" s="128"/>
      <c r="I8" s="123" t="s">
        <v>37</v>
      </c>
      <c r="J8" s="124"/>
      <c r="K8" s="125"/>
      <c r="L8" s="126" t="s">
        <v>38</v>
      </c>
      <c r="M8" s="127"/>
      <c r="N8" s="12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5"/>
  <sheetViews>
    <sheetView workbookViewId="0">
      <pane ySplit="12" topLeftCell="A117" activePane="bottomLeft" state="frozen"/>
      <selection pane="bottomLeft" activeCell="AC129" sqref="AC129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105" t="s">
        <v>13</v>
      </c>
      <c r="C10" s="105"/>
      <c r="D10" s="105"/>
      <c r="E10" s="107" t="s">
        <v>14</v>
      </c>
      <c r="F10" s="108"/>
      <c r="G10" s="109"/>
      <c r="H10" s="105" t="s">
        <v>15</v>
      </c>
      <c r="I10" s="105"/>
      <c r="J10" s="105"/>
      <c r="K10" s="107" t="s">
        <v>15</v>
      </c>
      <c r="L10" s="108"/>
      <c r="M10" s="109"/>
      <c r="N10" s="105" t="s">
        <v>16</v>
      </c>
      <c r="O10" s="105"/>
      <c r="P10" s="105"/>
      <c r="Q10" s="107" t="s">
        <v>17</v>
      </c>
      <c r="R10" s="108"/>
      <c r="S10" s="109"/>
      <c r="T10" s="105" t="s">
        <v>18</v>
      </c>
      <c r="U10" s="105"/>
      <c r="V10" s="105"/>
      <c r="W10" s="107" t="s">
        <v>19</v>
      </c>
      <c r="X10" s="108"/>
      <c r="Y10" s="109"/>
    </row>
    <row r="11" spans="1:25" x14ac:dyDescent="0.2">
      <c r="A11" s="14"/>
      <c r="B11" s="129" t="s">
        <v>22</v>
      </c>
      <c r="C11" s="129"/>
      <c r="D11" s="129"/>
      <c r="E11" s="130" t="s">
        <v>22</v>
      </c>
      <c r="F11" s="131"/>
      <c r="G11" s="132"/>
      <c r="H11" s="129" t="s">
        <v>23</v>
      </c>
      <c r="I11" s="129"/>
      <c r="J11" s="129"/>
      <c r="K11" s="130" t="s">
        <v>24</v>
      </c>
      <c r="L11" s="131"/>
      <c r="M11" s="132"/>
      <c r="N11" s="129" t="s">
        <v>25</v>
      </c>
      <c r="O11" s="129"/>
      <c r="P11" s="129"/>
      <c r="Q11" s="130" t="s">
        <v>26</v>
      </c>
      <c r="R11" s="131"/>
      <c r="S11" s="132"/>
      <c r="T11" s="129" t="s">
        <v>26</v>
      </c>
      <c r="U11" s="129"/>
      <c r="V11" s="129"/>
      <c r="W11" s="130" t="s">
        <v>25</v>
      </c>
      <c r="X11" s="131"/>
      <c r="Y11" s="13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 x14ac:dyDescent="0.2">
      <c r="A125" s="101" t="s">
        <v>162</v>
      </c>
      <c r="B125" s="72">
        <v>304064</v>
      </c>
      <c r="C125" s="90">
        <f t="shared" ref="C125" si="149">IFERROR(B125/B124-1,".")</f>
        <v>-3.8886031495392048E-3</v>
      </c>
      <c r="D125" s="91">
        <f t="shared" ref="D125" si="150">IFERROR(B125/B113-1,".")</f>
        <v>7.7832170063132144E-2</v>
      </c>
      <c r="E125" s="77">
        <v>352568</v>
      </c>
      <c r="F125" s="93">
        <f t="shared" ref="F125" si="151">IFERROR(E125/E124-1,".")</f>
        <v>2.5524079896914742E-2</v>
      </c>
      <c r="G125" s="94">
        <f t="shared" ref="G125" si="152">IFERROR(E125/E113-1,".")</f>
        <v>8.0260928446899804E-2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4"/>
  <sheetViews>
    <sheetView workbookViewId="0">
      <pane ySplit="11" topLeftCell="A117" activePane="bottomLeft" state="frozen"/>
      <selection pane="bottomLeft" activeCell="B127" sqref="B127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24" t="s">
        <v>35</v>
      </c>
      <c r="C10" s="124"/>
      <c r="D10" s="124"/>
      <c r="E10" s="126" t="s">
        <v>36</v>
      </c>
      <c r="F10" s="127"/>
      <c r="G10" s="128"/>
      <c r="H10" s="124" t="s">
        <v>37</v>
      </c>
      <c r="I10" s="124"/>
      <c r="J10" s="124"/>
      <c r="K10" s="126" t="s">
        <v>38</v>
      </c>
      <c r="L10" s="127"/>
      <c r="M10" s="12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 x14ac:dyDescent="0.2">
      <c r="A124" s="101" t="s">
        <v>162</v>
      </c>
      <c r="B124" s="96">
        <v>265367</v>
      </c>
      <c r="C124" s="97">
        <f t="shared" ref="C124" si="134">IFERROR(B124/B123-1,".")</f>
        <v>-3.6972655186804815E-2</v>
      </c>
      <c r="D124" s="98">
        <f t="shared" ref="D124" si="135">IFERROR(B124/B112-1,".")</f>
        <v>-1.657806194920175E-4</v>
      </c>
      <c r="E124" s="96">
        <v>269918</v>
      </c>
      <c r="F124" s="99">
        <f t="shared" ref="F124" si="136">IFERROR(E124/E123-1,".")</f>
        <v>1.3262758788970874E-2</v>
      </c>
      <c r="G124" s="100">
        <f t="shared" ref="G124" si="137">IFERROR(E124/E112-1,".")</f>
        <v>0.19525825421567244</v>
      </c>
      <c r="H124" s="96">
        <v>290751</v>
      </c>
      <c r="I124" s="97">
        <f t="shared" ref="I124" si="138">IFERROR(H124/H123-1,".")</f>
        <v>0.12661872176197519</v>
      </c>
      <c r="J124" s="98">
        <f t="shared" ref="J124" si="139">IFERROR(H124/H112-1,".")</f>
        <v>2.4933198908621668E-2</v>
      </c>
      <c r="K124" s="96">
        <v>219589</v>
      </c>
      <c r="L124" s="99">
        <f t="shared" ref="L124" si="140">IFERROR(K124/K123-1,".")</f>
        <v>-4.6231426424535149E-2</v>
      </c>
      <c r="M124" s="100">
        <f t="shared" ref="M124" si="141">IFERROR(K124/K112-1,".")</f>
        <v>0.20538718690475544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40"/>
  <sheetViews>
    <sheetView workbookViewId="0">
      <pane ySplit="8" topLeftCell="A231" activePane="bottomLeft" state="frozen"/>
      <selection pane="bottomLeft" activeCell="L237" sqref="L237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157</v>
      </c>
      <c r="B3" s="3"/>
    </row>
    <row r="4" spans="1:4" x14ac:dyDescent="0.2">
      <c r="A4" s="14" t="s">
        <v>158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 x14ac:dyDescent="0.2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 x14ac:dyDescent="0.2">
      <c r="A239" s="102">
        <v>45717</v>
      </c>
      <c r="B239" s="103">
        <v>298779</v>
      </c>
      <c r="C239" s="104">
        <f t="shared" ref="C239" si="50">IFERROR(B239/B238-1,".")</f>
        <v>-3.6091055147983941E-2</v>
      </c>
      <c r="D239" s="104">
        <f t="shared" ref="D239" si="51">IFERROR(B239/B227-1,".")</f>
        <v>6.6744024135530378E-2</v>
      </c>
    </row>
    <row r="240" spans="1:4" ht="12" customHeight="1" x14ac:dyDescent="0.2">
      <c r="A240" s="102">
        <v>45748</v>
      </c>
      <c r="B240" s="7">
        <v>309277</v>
      </c>
      <c r="C240" s="104">
        <f t="shared" ref="C240" si="52">IFERROR(B240/B239-1,".")</f>
        <v>3.5136338229929232E-2</v>
      </c>
      <c r="D240" s="104">
        <f t="shared" ref="D240" si="53">IFERROR(B240/B228-1,".")</f>
        <v>6.5535477425022748E-2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F17A2-380B-45A9-87FA-5B9AB55D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2c28621-d5f6-4401-b2fd-597a5c25719e"/>
    <ds:schemaRef ds:uri="http://www.w3.org/XML/1998/namespace"/>
    <ds:schemaRef ds:uri="4a70f398-c1bf-4ac9-917d-35ae81d38341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Steve Heron</cp:lastModifiedBy>
  <cp:revision/>
  <dcterms:created xsi:type="dcterms:W3CDTF">2009-08-12T11:54:28Z</dcterms:created>
  <dcterms:modified xsi:type="dcterms:W3CDTF">2025-05-01T10:35:01Z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