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5/"/>
    </mc:Choice>
  </mc:AlternateContent>
  <xr:revisionPtr revIDLastSave="54" documentId="8_{F37077A0-FD79-4AEF-8DAF-16AE96EA4A90}" xr6:coauthVersionLast="47" xr6:coauthVersionMax="47" xr10:uidLastSave="{EDBBA896-4ABA-41EA-9248-839505281500}"/>
  <bookViews>
    <workbookView xWindow="-120" yWindow="-120" windowWidth="29040" windowHeight="15720" tabRatio="824" firstSheet="1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8" i="4" l="1"/>
  <c r="C238" i="4"/>
  <c r="N239" i="3"/>
  <c r="M239" i="3"/>
  <c r="K239" i="3"/>
  <c r="J239" i="3"/>
  <c r="H239" i="3"/>
  <c r="G239" i="3"/>
  <c r="E239" i="3"/>
  <c r="D239" i="3"/>
  <c r="H239" i="1"/>
  <c r="G239" i="1"/>
  <c r="E239" i="1"/>
  <c r="D239" i="1"/>
  <c r="D237" i="4"/>
  <c r="C237" i="4"/>
  <c r="D238" i="3"/>
  <c r="E238" i="3"/>
  <c r="G238" i="3"/>
  <c r="H238" i="3"/>
  <c r="J238" i="3"/>
  <c r="K238" i="3"/>
  <c r="M238" i="3"/>
  <c r="N238" i="3"/>
  <c r="H238" i="1"/>
  <c r="G238" i="1"/>
  <c r="E238" i="1"/>
  <c r="D238" i="1"/>
  <c r="D236" i="4"/>
  <c r="C236" i="4"/>
  <c r="M123" i="6"/>
  <c r="L123" i="6"/>
  <c r="J123" i="6"/>
  <c r="I123" i="6"/>
  <c r="G123" i="6"/>
  <c r="F123" i="6"/>
  <c r="D123" i="6"/>
  <c r="C123" i="6"/>
  <c r="G124" i="5"/>
  <c r="F124" i="5"/>
  <c r="D124" i="5"/>
  <c r="C124" i="5"/>
  <c r="N237" i="3"/>
  <c r="M237" i="3"/>
  <c r="K237" i="3"/>
  <c r="J237" i="3"/>
  <c r="H237" i="3"/>
  <c r="G237" i="3"/>
  <c r="E237" i="3"/>
  <c r="D237" i="3"/>
  <c r="H237" i="1"/>
  <c r="G237" i="1"/>
  <c r="E237" i="1"/>
  <c r="D237" i="1"/>
  <c r="D235" i="4"/>
  <c r="C235" i="4"/>
  <c r="N236" i="3"/>
  <c r="M236" i="3"/>
  <c r="K236" i="3"/>
  <c r="J236" i="3"/>
  <c r="H236" i="3"/>
  <c r="G236" i="3"/>
  <c r="E236" i="3"/>
  <c r="D236" i="3"/>
  <c r="H236" i="1"/>
  <c r="G236" i="1"/>
  <c r="E236" i="1"/>
  <c r="D236" i="1"/>
  <c r="D234" i="4"/>
  <c r="C234" i="4"/>
  <c r="N235" i="3"/>
  <c r="M235" i="3"/>
  <c r="K235" i="3"/>
  <c r="J235" i="3"/>
  <c r="H235" i="3"/>
  <c r="G235" i="3"/>
  <c r="E235" i="3"/>
  <c r="D235" i="3"/>
  <c r="D235" i="1"/>
  <c r="E235" i="1"/>
  <c r="G235" i="1"/>
  <c r="H235" i="1"/>
  <c r="D233" i="4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<sst xmlns="http://schemas.openxmlformats.org/spreadsheetml/2006/main" count="538" uniqueCount="162">
  <si>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</si>
  <si>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</si>
  <si>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</si>
  <si>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</si>
  <si>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</si>
  <si>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</si>
  <si>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</si>
  <si>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</si>
  <si>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</si>
  <si>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</si>
  <si>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</si>
  <si>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</si>
  <si>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</si>
  <si>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</si>
  <si>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</si>
  <si>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</si>
  <si>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</si>
  <si>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</si>
  <si>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</si>
  <si>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</si>
  <si>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</si>
  <si>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</si>
  <si>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</si>
  <si>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</si>
  <si>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</si>
  <si>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</si>
  <si>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</si>
  <si>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</si>
  <si>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</si>
  <si>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</si>
  <si>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</si>
  <si>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</si>
  <si>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</si>
  <si>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</si>
  <si>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</si>
  <si>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</si>
  <si>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</si>
  <si>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</si>
  <si>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</si>
  <si>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</si>
  <si>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</si>
  <si>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</si>
  <si>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</si>
  <si>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</si>
  <si>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</si>
  <si>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</si>
  <si>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</si>
  <si>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</si>
  <si>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</si>
  <si>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</si>
  <si>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</si>
  <si>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</si>
  <si>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</si>
  <si>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</si>
  <si>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</si>
  <si>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</si>
  <si>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</si>
  <si>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</si>
  <si>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</si>
  <si>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</si>
  <si>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</si>
  <si>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</si>
  <si>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</si>
  <si>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</si>
  <si>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</si>
  <si>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</si>
  <si>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</si>
  <si>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</si>
  <si>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</si>
  <si>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</si>
  <si>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</si>
  <si>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</si>
  <si>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</si>
  <si>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</si>
  <si>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</si>
  <si>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</si>
  <si>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</si>
  <si>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</si>
  <si>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</si>
  <si>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</si>
  <si>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</si>
  <si>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</si>
  <si>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</si>
  <si>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</si>
  <si>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</si>
  <si>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</si>
  <si>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</si>
  <si>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</si>
  <si>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</si>
  <si>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</si>
  <si>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</si>
  <si>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</si>
  <si>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</si>
  <si>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</si>
  <si>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</si>
  <si>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</si>
  <si>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</si>
  <si>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</si>
  <si>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</si>
  <si>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</si>
  <si>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</si>
  <si>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</si>
  <si>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</si>
  <si>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</si>
  <si>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</si>
  <si>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</si>
  <si>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</si>
  <si>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</si>
  <si>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</si>
  <si>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</si>
  <si>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</si>
  <si>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</si>
  <si>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</si>
  <si>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</si>
  <si>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</si>
  <si>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</si>
  <si>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</si>
  <si>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</si>
  <si>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</si>
  <si>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</si>
  <si>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</si>
  <si>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</si>
  <si>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</si>
  <si>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</si>
  <si>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</si>
  <si>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</si>
  <si>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</si>
  <si>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</si>
  <si>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</si>
  <si>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</si>
  <si>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</si>
  <si>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</si>
  <si>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</si>
  <si>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</si>
  <si>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</si>
  <si>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</si>
  <si>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</si>
  <si>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</si>
  <si>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</si>
  <si>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</si>
  <si>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</si>
  <si>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</si>
  <si>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</si>
  <si>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</si>
  <si>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</si>
  <si>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</si>
  <si>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</si>
  <si>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</si>
  <si>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</si>
  <si>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</si>
  <si>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</si>
  <si>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</si>
  <si>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</si>
  <si>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</si>
  <si>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</si>
  <si>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</si>
  <si>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2024 Q4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</si>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</sst>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144780</xdr:colOff>
      <xdr:row>0</xdr:row>
      <xdr:rowOff>676275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148590</xdr:colOff>
      <xdr:row>0</xdr:row>
      <xdr:rowOff>681990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140970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139065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140970</xdr:colOff>
      <xdr:row>0</xdr:row>
      <xdr:rowOff>674370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2"/>
  <cols>
    <col min="1" max="1" width="63" bestFit="1" customWidth="1"/>
  </cols>
  <sheetData>
    <row r="1" spans="1:1" ht="55.5" customHeight="1"/>
    <row r="2" spans="1:1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17" activePane="bottomLeft" state="frozen"/>
      <selection pane="bottomLeft" activeCell="B242" sqref="B242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24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8" ht="12" customHeight="1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8" ht="12" customHeight="1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8" ht="12" customHeight="1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309119</v>
      </c>
      <c r="G227" s="70">
        <f t="shared" si="227"/>
        <v>4.3253021400390779E-2</v>
      </c>
      <c r="H227" s="71">
        <f t="shared" si="228"/>
        <v>-7.2889611363377349E-2</v>
      </c>
    </row>
    <row r="228" spans="1:8" ht="12" customHeight="1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 t="shared" ref="G228:G237" si="233">IFERROR(F228/F227-1,".")</f>
        <v>3.6992226294727981E-2</v>
      </c>
      <c r="H228" s="71">
        <f>IFERROR(F228/F216-1,".")</f>
        <v>-3.2470903559182918E-2</v>
      </c>
    </row>
    <row r="229" spans="1:8" ht="12" customHeight="1">
      <c r="A229" s="68">
        <v>45323</v>
      </c>
      <c r="B229" s="68">
        <v>45383</v>
      </c>
      <c r="C229" s="72">
        <v>285519</v>
      </c>
      <c r="D229" s="59">
        <f t="shared" ref="D229" si="234">IFERROR(C229/C228-1,".")</f>
        <v>2.0988273942601499E-3</v>
      </c>
      <c r="E229" s="75">
        <f t="shared" ref="E229" si="235">IFERROR(C229/C217-1,".")</f>
        <v>1.742514137883111E-2</v>
      </c>
      <c r="F229" s="77">
        <v>320466</v>
      </c>
      <c r="G229" s="70">
        <f t="shared" si="233"/>
        <v>-2.7452472906286385E-4</v>
      </c>
      <c r="H229" s="71">
        <f t="shared" ref="H229" si="236">IFERROR(F229/F217-1,".")</f>
        <v>-1.7385385238060214E-2</v>
      </c>
    </row>
    <row r="230" spans="1:8" ht="12" customHeight="1">
      <c r="A230" s="68">
        <v>45352</v>
      </c>
      <c r="B230" s="68">
        <v>45413</v>
      </c>
      <c r="C230" s="72">
        <v>291356</v>
      </c>
      <c r="D230" s="59">
        <f t="shared" ref="D230" si="237">IFERROR(C230/C229-1,".")</f>
        <v>2.04434731138734E-2</v>
      </c>
      <c r="E230" s="75">
        <f t="shared" ref="E230" si="238">IFERROR(C230/C218-1,".")</f>
        <v>7.4097637381445036E-3</v>
      </c>
      <c r="F230" s="77">
        <v>313206</v>
      </c>
      <c r="G230" s="70">
        <f t="shared" si="233"/>
        <v>-2.2654509370728881E-2</v>
      </c>
      <c r="H230" s="71">
        <f t="shared" ref="H230" si="239">IFERROR(F230/F218-1,".")</f>
        <v>-8.2158702621599966E-2</v>
      </c>
    </row>
    <row r="231" spans="1:8" ht="12" customHeight="1">
      <c r="A231" s="68">
        <v>45383</v>
      </c>
      <c r="B231" s="68">
        <v>45444</v>
      </c>
      <c r="C231" s="72">
        <v>298591</v>
      </c>
      <c r="D231" s="59">
        <f t="shared" ref="D231" si="240">IFERROR(C231/C230-1,".")</f>
        <v>2.4832164087919883E-2</v>
      </c>
      <c r="E231" s="75">
        <f t="shared" ref="E231" si="241">IFERROR(C231/C219-1,".")</f>
        <v>-1.9161821436491921E-3</v>
      </c>
      <c r="F231" s="77">
        <v>306277</v>
      </c>
      <c r="G231" s="70">
        <f t="shared" si="233"/>
        <v>-2.2122820124774067E-2</v>
      </c>
      <c r="H231" s="71">
        <f t="shared" ref="H231" si="242">IFERROR(F231/F219-1,".")</f>
        <v>-0.11009876955579001</v>
      </c>
    </row>
    <row r="232" spans="1:8" ht="12" customHeight="1">
      <c r="A232" s="68">
        <v>45413</v>
      </c>
      <c r="B232" s="68">
        <v>45474</v>
      </c>
      <c r="C232" s="72">
        <v>304018</v>
      </c>
      <c r="D232" s="59">
        <f t="shared" ref="D232" si="243">IFERROR(C232/C231-1,".")</f>
        <v>1.8175363624489682E-2</v>
      </c>
      <c r="E232" s="75">
        <f t="shared" ref="E232" si="244">IFERROR(C232/C220-1,".")</f>
        <v>-1.6508475468817951E-2</v>
      </c>
      <c r="F232" s="77">
        <v>311948</v>
      </c>
      <c r="G232" s="70">
        <f t="shared" si="233"/>
        <v>1.8515918596564651E-2</v>
      </c>
      <c r="H232" s="71">
        <f t="shared" ref="H232" si="245">IFERROR(F232/F220-1,".")</f>
        <v>-8.5692494368973526E-2</v>
      </c>
    </row>
    <row r="233" spans="1:8" ht="12" customHeight="1">
      <c r="A233" s="68">
        <v>45444</v>
      </c>
      <c r="B233" s="68">
        <v>45505</v>
      </c>
      <c r="C233" s="72">
        <v>305352</v>
      </c>
      <c r="D233" s="59">
        <f t="shared" ref="D233" si="246">IFERROR(C233/C232-1,".")</f>
        <v>4.3878980849818561E-3</v>
      </c>
      <c r="E233" s="75">
        <f t="shared" ref="E233" si="247">IFERROR(C233/C221-1,".")</f>
        <v>-2.0405886118686212E-3</v>
      </c>
      <c r="F233" s="77">
        <v>324011</v>
      </c>
      <c r="G233" s="70">
        <f t="shared" si="233"/>
        <v>3.8669906522881936E-2</v>
      </c>
      <c r="H233" s="71">
        <f t="shared" ref="H233" si="248">IFERROR(F233/F221-1,".")</f>
        <v>2.5069709341819291E-2</v>
      </c>
    </row>
    <row r="234" spans="1:8" ht="12" customHeight="1">
      <c r="A234" s="68">
        <v>45474</v>
      </c>
      <c r="B234" s="68">
        <v>45536</v>
      </c>
      <c r="C234" s="72">
        <v>307850</v>
      </c>
      <c r="D234" s="59">
        <f t="shared" ref="D234:D235" si="249">IFERROR(C234/C233-1,".")</f>
        <v>8.1807225759122915E-3</v>
      </c>
      <c r="E234" s="75">
        <f t="shared" ref="E234:E235" si="250">IFERROR(C234/C222-1,".")</f>
        <v>3.134055846831596E-2</v>
      </c>
      <c r="F234" s="77">
        <v>349278</v>
      </c>
      <c r="G234" s="70">
        <f t="shared" si="233"/>
        <v>7.7981920366901214E-2</v>
      </c>
      <c r="H234" s="71">
        <f t="shared" ref="H234:H235" si="251">IFERROR(F234/F222-1,".")</f>
        <v>0.12645249928241786</v>
      </c>
    </row>
    <row r="235" spans="1:8" ht="12" customHeight="1">
      <c r="A235" s="68">
        <v>45505</v>
      </c>
      <c r="B235" s="68">
        <v>45566</v>
      </c>
      <c r="C235" s="72">
        <v>308244</v>
      </c>
      <c r="D235" s="59">
        <f t="shared" si="249"/>
        <v>1.2798440799091093E-3</v>
      </c>
      <c r="E235" s="75">
        <f t="shared" si="250"/>
        <v>5.7313873119865466E-2</v>
      </c>
      <c r="F235" s="77">
        <v>349548</v>
      </c>
      <c r="G235" s="70">
        <f t="shared" si="233"/>
        <v>7.7302320787442369E-4</v>
      </c>
      <c r="H235" s="71">
        <f t="shared" si="251"/>
        <v>0.1469201466018748</v>
      </c>
    </row>
    <row r="236" spans="1:8" ht="12" customHeight="1">
      <c r="A236" s="68">
        <v>45536</v>
      </c>
      <c r="B236" s="68">
        <v>45597</v>
      </c>
      <c r="C236" s="72">
        <v>306320</v>
      </c>
      <c r="D236" s="59">
        <f t="shared" ref="D236" si="252">IFERROR(C236/C235-1,".")</f>
        <v>-6.2418084374715743E-3</v>
      </c>
      <c r="E236" s="75">
        <f t="shared" ref="E236" si="253">IFERROR(C236/C224-1,".")</f>
        <v>4.4654976025318316E-2</v>
      </c>
      <c r="F236" s="77">
        <v>342540</v>
      </c>
      <c r="G236" s="70">
        <f t="shared" si="233"/>
        <v>-2.0048748669710625E-2</v>
      </c>
      <c r="H236" s="71">
        <f t="shared" ref="H236" si="254">IFERROR(F236/F224-1,".")</f>
        <v>8.6356010415113982E-2</v>
      </c>
    </row>
    <row r="237" spans="1:8" ht="12" customHeight="1">
      <c r="A237" s="68">
        <v>45566</v>
      </c>
      <c r="B237" s="68">
        <v>45627</v>
      </c>
      <c r="C237" s="72">
        <v>305251</v>
      </c>
      <c r="D237" s="59">
        <f t="shared" ref="D237" si="255">IFERROR(C237/C236-1,".")</f>
        <v>-3.4898145729955754E-3</v>
      </c>
      <c r="E237" s="75">
        <f t="shared" ref="E237" si="256">IFERROR(C237/C225-1,".")</f>
        <v>3.7968614516211252E-2</v>
      </c>
      <c r="F237" s="77">
        <v>343793</v>
      </c>
      <c r="G237" s="70">
        <f t="shared" si="233"/>
        <v>3.6579669527645464E-3</v>
      </c>
      <c r="H237" s="71">
        <f t="shared" ref="H237" si="257">IFERROR(F237/F225-1,".")</f>
        <v>0.14446978145441824</v>
      </c>
    </row>
    <row r="238" spans="1:8" ht="12" customHeight="1">
      <c r="A238" s="68">
        <v>45597</v>
      </c>
      <c r="B238" s="68">
        <v>45658</v>
      </c>
      <c r="C238" s="72">
        <v>300744</v>
      </c>
      <c r="D238" s="59">
        <f t="shared" ref="D238:D239" si="258">IFERROR(C238/C237-1,".")</f>
        <v>-1.4764898395091208E-2</v>
      </c>
      <c r="E238" s="75">
        <f t="shared" ref="E238:E239" si="259">IFERROR(C238/C226-1,".")</f>
        <v>3.8616945593689778E-2</v>
      </c>
      <c r="F238" s="77">
        <v>338000</v>
      </c>
      <c r="G238" s="70">
        <f t="shared" ref="G238:G239" si="260">IFERROR(F238/F237-1,".")</f>
        <v>-1.6850255822544402E-2</v>
      </c>
      <c r="H238" s="71">
        <f t="shared" ref="H238:H239" si="261">IFERROR(F238/F226-1,".")</f>
        <v>0.14072419111517598</v>
      </c>
    </row>
    <row r="239" spans="1:8" ht="12" customHeight="1">
      <c r="A239" s="68">
        <v>45627</v>
      </c>
      <c r="B239" s="68">
        <v>45689</v>
      </c>
      <c r="C239" s="72">
        <v>305825</v>
      </c>
      <c r="D239" s="59">
        <f t="shared" si="258"/>
        <v>1.6894767642912312E-2</v>
      </c>
      <c r="E239" s="75">
        <f t="shared" si="259"/>
        <v>6.2482629238465703E-2</v>
      </c>
      <c r="F239" s="77">
        <v>254482</v>
      </c>
      <c r="G239" s="70">
        <f t="shared" si="260"/>
        <v>-0.24709467455621303</v>
      </c>
      <c r="H239" s="71">
        <f t="shared" si="261"/>
        <v>-0.17675070118627456</v>
      </c>
    </row>
    <row r="240" spans="1:8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39"/>
  <sheetViews>
    <sheetView workbookViewId="0">
      <pane ySplit="11" topLeftCell="B227" activePane="bottomLeft" state="frozen"/>
      <selection pane="bottomLeft" activeCell="C228" sqref="C228"/>
    </sheetView>
  </sheetViews>
  <sheetFormatPr defaultColWidth="9.140625"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5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>
      <c r="A227" s="43">
        <v>45261</v>
      </c>
      <c r="B227" s="54">
        <v>45323</v>
      </c>
      <c r="C227" s="73">
        <v>268337</v>
      </c>
      <c r="D227" s="44">
        <f t="shared" si="272"/>
        <v>-1.0034789730573257E-2</v>
      </c>
      <c r="E227" s="45">
        <f t="shared" si="273"/>
        <v>-8.8560171189837278E-2</v>
      </c>
      <c r="F227" s="53">
        <v>257729</v>
      </c>
      <c r="G227" s="47">
        <f t="shared" si="274"/>
        <v>4.0056012235525795E-2</v>
      </c>
      <c r="H227" s="48">
        <f t="shared" si="275"/>
        <v>3.9254981975370473E-2</v>
      </c>
      <c r="I227" s="73">
        <v>253575</v>
      </c>
      <c r="J227" s="44">
        <f t="shared" si="276"/>
        <v>4.1854980524923091E-2</v>
      </c>
      <c r="K227" s="45">
        <f t="shared" si="277"/>
        <v>0.39190027390643278</v>
      </c>
      <c r="L227" s="53">
        <v>205326</v>
      </c>
      <c r="M227" s="47">
        <f t="shared" si="278"/>
        <v>6.2984054669703804E-2</v>
      </c>
      <c r="N227" s="48">
        <f t="shared" si="279"/>
        <v>-2.6411122069645687E-2</v>
      </c>
    </row>
    <row r="228" spans="1:14">
      <c r="A228" s="43">
        <v>45292</v>
      </c>
      <c r="B228" s="54">
        <v>45352</v>
      </c>
      <c r="C228" s="73">
        <v>275106</v>
      </c>
      <c r="D228" s="44">
        <f t="shared" si="272"/>
        <v>2.5225742256938188E-2</v>
      </c>
      <c r="E228" s="45">
        <f t="shared" si="273"/>
        <v>1.8303900266877893E-2</v>
      </c>
      <c r="F228" s="53">
        <v>258275</v>
      </c>
      <c r="G228" s="47">
        <f t="shared" si="274"/>
        <v>2.1185043204297038E-3</v>
      </c>
      <c r="H228" s="48">
        <f t="shared" si="275"/>
        <v>-1.9594817736308889E-2</v>
      </c>
      <c r="I228" s="73">
        <v>270063</v>
      </c>
      <c r="J228" s="44">
        <f t="shared" si="276"/>
        <v>6.50221827861579E-2</v>
      </c>
      <c r="K228" s="45">
        <f t="shared" si="277"/>
        <v>0.29512331972971806</v>
      </c>
      <c r="L228" s="53">
        <v>213808</v>
      </c>
      <c r="M228" s="47">
        <f t="shared" si="278"/>
        <v>4.1309916912616984E-2</v>
      </c>
      <c r="N228" s="48">
        <f t="shared" si="279"/>
        <v>0.16955763055833617</v>
      </c>
    </row>
    <row r="229" spans="1:14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>
      <c r="A230" s="68">
        <v>45352</v>
      </c>
      <c r="B230" s="68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>
      <c r="A231" s="68">
        <v>45383</v>
      </c>
      <c r="B231" s="68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>
      <c r="A232" s="43">
        <v>45413</v>
      </c>
      <c r="B232" s="43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>
      <c r="A234" s="68">
        <v>45474</v>
      </c>
      <c r="B234" s="68">
        <v>45536</v>
      </c>
      <c r="C234" s="7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  <row r="235" spans="1:14">
      <c r="A235" s="68">
        <v>45505</v>
      </c>
      <c r="B235" s="68">
        <v>45566</v>
      </c>
      <c r="C235" s="73">
        <v>281843</v>
      </c>
      <c r="D235" s="44">
        <f t="shared" ref="D235" si="328">IFERROR(C235/C234-1,".")</f>
        <v>9.6724617848200634E-3</v>
      </c>
      <c r="E235" s="45">
        <f t="shared" ref="E235" si="329">IFERROR(C235/C223-1,".")</f>
        <v>5.1056863271577324E-2</v>
      </c>
      <c r="F235" s="73">
        <v>264211</v>
      </c>
      <c r="G235" s="47">
        <f t="shared" ref="G235" si="330">IFERROR(F235/F234-1,".")</f>
        <v>-9.8783197862445382E-3</v>
      </c>
      <c r="H235" s="48">
        <f t="shared" ref="H235" si="331">IFERROR(F235/F223-1,".")</f>
        <v>-3.0638850213000612E-3</v>
      </c>
      <c r="I235" s="73">
        <v>274851</v>
      </c>
      <c r="J235" s="44">
        <f t="shared" ref="J235" si="332">IFERROR(I235/I234-1,".")</f>
        <v>1.1291573936134114E-3</v>
      </c>
      <c r="K235" s="45">
        <f t="shared" ref="K235" si="333">IFERROR(I235/I223-1,".")</f>
        <v>0.19007330495815156</v>
      </c>
      <c r="L235" s="73">
        <v>224309</v>
      </c>
      <c r="M235" s="47">
        <f t="shared" ref="M235" si="334">IFERROR(L235/L234-1,".")</f>
        <v>2.6571717550788687E-2</v>
      </c>
      <c r="N235" s="48">
        <f t="shared" ref="N235" si="335">IFERROR(L235/L223-1,".")</f>
        <v>0.1022392790278277</v>
      </c>
    </row>
    <row r="236" spans="1:14">
      <c r="A236" s="43">
        <v>45536</v>
      </c>
      <c r="B236" s="54">
        <v>45597</v>
      </c>
      <c r="C236" s="73">
        <v>281293</v>
      </c>
      <c r="D236" s="44">
        <f t="shared" ref="D236" si="336">IFERROR(C236/C235-1,".")</f>
        <v>-1.9514410505139246E-3</v>
      </c>
      <c r="E236" s="45">
        <f t="shared" ref="E236" si="337">IFERROR(C236/C224-1,".")</f>
        <v>7.5702589322248492E-2</v>
      </c>
      <c r="F236" s="73">
        <v>268860</v>
      </c>
      <c r="G236" s="47">
        <f t="shared" ref="G236" si="338">IFERROR(F236/F235-1,".")</f>
        <v>1.7595785186839352E-2</v>
      </c>
      <c r="H236" s="48">
        <f t="shared" ref="H236" si="339">IFERROR(F236/F224-1,".")</f>
        <v>1.0846884105649046E-2</v>
      </c>
      <c r="I236" s="73">
        <v>277541</v>
      </c>
      <c r="J236" s="44">
        <f t="shared" ref="J236" si="340">IFERROR(I236/I235-1,".")</f>
        <v>9.7871210219355742E-3</v>
      </c>
      <c r="K236" s="45">
        <f t="shared" ref="K236" si="341">IFERROR(I236/I224-1,".")</f>
        <v>0.17687891174924086</v>
      </c>
      <c r="L236" s="73">
        <v>228574</v>
      </c>
      <c r="M236" s="47">
        <f t="shared" ref="M236" si="342">IFERROR(L236/L235-1,".")</f>
        <v>1.9013949507153072E-2</v>
      </c>
      <c r="N236" s="48">
        <f t="shared" ref="N236" si="343">IFERROR(L236/L224-1,".")</f>
        <v>0.17314295392606205</v>
      </c>
    </row>
    <row r="237" spans="1:14">
      <c r="A237" s="68">
        <v>45566</v>
      </c>
      <c r="B237" s="68">
        <v>45627</v>
      </c>
      <c r="C237" s="73">
        <v>275555</v>
      </c>
      <c r="D237" s="44">
        <f t="shared" ref="D237:D238" si="344">IFERROR(C237/C236-1,".")</f>
        <v>-2.0398659049460921E-2</v>
      </c>
      <c r="E237" s="45">
        <f t="shared" ref="E237:E238" si="345">IFERROR(C237/C225-1,".")</f>
        <v>2.9811867941310632E-2</v>
      </c>
      <c r="F237" s="73">
        <v>266385</v>
      </c>
      <c r="G237" s="47">
        <f t="shared" ref="G237:G238" si="346">IFERROR(F237/F236-1,".")</f>
        <v>-9.2055344789109261E-3</v>
      </c>
      <c r="H237" s="48">
        <f t="shared" ref="H237:H238" si="347">IFERROR(F237/F225-1,".")</f>
        <v>5.8074228245499793E-2</v>
      </c>
      <c r="I237" s="73">
        <v>258074</v>
      </c>
      <c r="J237" s="44">
        <f t="shared" ref="J237:J238" si="348">IFERROR(I237/I236-1,".")</f>
        <v>-7.0140988178323149E-2</v>
      </c>
      <c r="K237" s="45">
        <f t="shared" ref="K237:K238" si="349">IFERROR(I237/I225-1,".")</f>
        <v>5.8717350191376028E-2</v>
      </c>
      <c r="L237" s="73">
        <v>230233</v>
      </c>
      <c r="M237" s="47">
        <f t="shared" ref="M237:M238" si="350">IFERROR(L237/L236-1,".")</f>
        <v>7.2580433470124106E-3</v>
      </c>
      <c r="N237" s="48">
        <f t="shared" ref="N237:N238" si="351">IFERROR(L237/L225-1,".")</f>
        <v>0.26082527860682903</v>
      </c>
    </row>
    <row r="238" spans="1:14">
      <c r="A238" s="68">
        <v>45597</v>
      </c>
      <c r="B238" s="68">
        <v>45658</v>
      </c>
      <c r="C238" s="73">
        <v>275007</v>
      </c>
      <c r="D238" s="44">
        <f t="shared" si="344"/>
        <v>-1.9887136869227717E-3</v>
      </c>
      <c r="E238" s="45">
        <f t="shared" si="345"/>
        <v>1.4572580674913294E-2</v>
      </c>
      <c r="F238" s="73">
        <v>260237</v>
      </c>
      <c r="G238" s="47">
        <f t="shared" si="346"/>
        <v>-2.3079377592582162E-2</v>
      </c>
      <c r="H238" s="48">
        <f t="shared" si="347"/>
        <v>5.0176955081254082E-2</v>
      </c>
      <c r="I238" s="73">
        <v>241818</v>
      </c>
      <c r="J238" s="44">
        <f t="shared" si="348"/>
        <v>-6.2989685129071549E-2</v>
      </c>
      <c r="K238" s="45">
        <f t="shared" si="349"/>
        <v>-6.4506056173680992E-3</v>
      </c>
      <c r="L238" s="73">
        <v>232205</v>
      </c>
      <c r="M238" s="47">
        <f t="shared" si="350"/>
        <v>8.5652360869206134E-3</v>
      </c>
      <c r="N238" s="48">
        <f t="shared" si="351"/>
        <v>0.2021381238351625</v>
      </c>
    </row>
    <row r="239" spans="1:14">
      <c r="A239" s="17">
        <v>45627</v>
      </c>
      <c r="B239" s="17">
        <v>45689</v>
      </c>
      <c r="C239" s="73">
        <v>263153</v>
      </c>
      <c r="D239" s="44">
        <f t="shared" ref="D239" si="352">IFERROR(C239/C238-1,".")</f>
        <v>-4.3104357343631272E-2</v>
      </c>
      <c r="E239" s="45">
        <f t="shared" ref="E239" si="353">IFERROR(C239/C227-1,".")</f>
        <v>-1.9318990672177128E-2</v>
      </c>
      <c r="F239" s="73">
        <v>264132</v>
      </c>
      <c r="G239" s="47">
        <f t="shared" ref="G239" si="354">IFERROR(F239/F238-1,".")</f>
        <v>1.4967126119652452E-2</v>
      </c>
      <c r="H239" s="48">
        <f t="shared" ref="H239" si="355">IFERROR(F239/F227-1,".")</f>
        <v>2.4843925208261286E-2</v>
      </c>
      <c r="I239" s="73">
        <v>263751</v>
      </c>
      <c r="J239" s="44">
        <f t="shared" ref="J239" si="356">IFERROR(I239/I238-1,".")</f>
        <v>9.0700444135672242E-2</v>
      </c>
      <c r="K239" s="45">
        <f t="shared" ref="K239" si="357">IFERROR(I239/I227-1,".")</f>
        <v>4.0130139012126698E-2</v>
      </c>
      <c r="L239" s="73">
        <v>232250</v>
      </c>
      <c r="M239" s="47">
        <f t="shared" ref="M239" si="358">IFERROR(L239/L238-1,".")</f>
        <v>1.9379427660903836E-4</v>
      </c>
      <c r="N239" s="48">
        <f t="shared" ref="N239" si="359">IFERROR(L239/L227-1,".")</f>
        <v>0.13112805976836839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94" activePane="bottomLeft" state="frozen"/>
      <selection pane="bottomLeft" activeCell="AC17" sqref="AC17"/>
    </sheetView>
  </sheetViews>
  <sheetFormatPr defaultRowHeight="1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>
      <c r="A2" s="60" t="s">
        <v>8</v>
      </c>
    </row>
    <row r="3" spans="1:26">
      <c r="A3" s="22" t="s">
        <v>9</v>
      </c>
    </row>
    <row r="4" spans="1:26">
      <c r="A4" s="60" t="s">
        <v>39</v>
      </c>
    </row>
    <row r="5" spans="1:26">
      <c r="A5" s="60"/>
    </row>
    <row r="6" spans="1:26">
      <c r="A6" s="61" t="s">
        <v>21</v>
      </c>
    </row>
    <row r="7" spans="1:26" ht="1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24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8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4"/>
  <sheetViews>
    <sheetView workbookViewId="0">
      <pane ySplit="12" topLeftCell="A117" activePane="bottomLeft" state="frozen"/>
      <selection pane="bottomLeft" activeCell="A125" sqref="A125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>
      <c r="A9" s="61" t="s">
        <v>21</v>
      </c>
    </row>
    <row r="10" spans="1:25" ht="1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  <row r="124" spans="1:7" ht="12" customHeight="1">
      <c r="A124" s="14" t="s">
        <v>156</v>
      </c>
      <c r="B124" s="72">
        <v>305251</v>
      </c>
      <c r="C124" s="59">
        <f t="shared" ref="C124" si="145">IFERROR(B124/B123-1,".")</f>
        <v>-8.4424232580802006E-3</v>
      </c>
      <c r="D124" s="75">
        <f t="shared" ref="D124" si="146">IFERROR(B124/B112-1,".")</f>
        <v>6.4720121661969499E-2</v>
      </c>
      <c r="E124" s="77">
        <v>343793</v>
      </c>
      <c r="F124" s="70">
        <f t="shared" ref="F124" si="147">IFERROR(E124/E123-1,".")</f>
        <v>-1.5703823315525223E-2</v>
      </c>
      <c r="G124" s="71">
        <f t="shared" ref="G124" si="148">IFERROR(E124/E112-1,".")</f>
        <v>6.4028721313504899E-2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3"/>
  <sheetViews>
    <sheetView workbookViewId="0">
      <pane ySplit="11" topLeftCell="A120" activePane="bottomLeft" state="frozen"/>
      <selection pane="bottomLeft" activeCell="B123" sqref="B123:M123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>
      <c r="A122" s="14" t="s">
        <v>155</v>
      </c>
      <c r="B122" s="73">
        <v>279143</v>
      </c>
      <c r="C122" s="44">
        <f t="shared" ref="C122:C123" si="126">IFERROR(B122/B121-1,".")</f>
        <v>-1.3858958688079848E-2</v>
      </c>
      <c r="D122" s="45">
        <f t="shared" ref="D122:D123" si="127">IFERROR(B122/B110-1,".")</f>
        <v>-3.8058217632078617E-2</v>
      </c>
      <c r="E122" s="73">
        <v>266847</v>
      </c>
      <c r="F122" s="44">
        <f t="shared" ref="F122:F123" si="128">IFERROR(E122/E121-1,".")</f>
        <v>6.3622775375171914E-2</v>
      </c>
      <c r="G122" s="45">
        <f t="shared" ref="G122:G123" si="129">IFERROR(E122/E110-1,".")</f>
        <v>9.2439830185821359E-2</v>
      </c>
      <c r="H122" s="73">
        <v>274541</v>
      </c>
      <c r="I122" s="44">
        <f t="shared" ref="I122:I123" si="130">IFERROR(H122/H121-1,".")</f>
        <v>4.755454483016508E-2</v>
      </c>
      <c r="J122" s="45">
        <f t="shared" ref="J122:J123" si="131">IFERROR(H122/H110-1,".")</f>
        <v>0.30557246390595583</v>
      </c>
      <c r="K122" s="73">
        <v>218503</v>
      </c>
      <c r="L122" s="44">
        <f t="shared" ref="L122:L123" si="132">IFERROR(K122/K121-1,".")</f>
        <v>5.0656831820280024E-2</v>
      </c>
      <c r="M122" s="45">
        <f t="shared" ref="M122:M123" si="133">IFERROR(K122/K110-1,".")</f>
        <v>0.13520435995615099</v>
      </c>
    </row>
    <row r="123" spans="1:13" ht="12" customHeight="1">
      <c r="A123" s="14" t="s">
        <v>156</v>
      </c>
      <c r="B123" s="73">
        <v>275555</v>
      </c>
      <c r="C123" s="44">
        <f t="shared" si="126"/>
        <v>-1.2853626994049683E-2</v>
      </c>
      <c r="D123" s="45">
        <f t="shared" si="127"/>
        <v>-6.298350432029709E-2</v>
      </c>
      <c r="E123" s="73">
        <v>266385</v>
      </c>
      <c r="F123" s="47">
        <f t="shared" si="128"/>
        <v>-1.7313291886361659E-3</v>
      </c>
      <c r="G123" s="48">
        <f t="shared" si="129"/>
        <v>0.12854915650604548</v>
      </c>
      <c r="H123" s="73">
        <v>258074</v>
      </c>
      <c r="I123" s="44">
        <f t="shared" si="130"/>
        <v>-5.9980112260099583E-2</v>
      </c>
      <c r="J123" s="45">
        <f t="shared" si="131"/>
        <v>4.867632418375023E-2</v>
      </c>
      <c r="K123" s="73">
        <v>230233</v>
      </c>
      <c r="L123" s="47">
        <f t="shared" si="132"/>
        <v>5.3683473453453701E-2</v>
      </c>
      <c r="M123" s="48">
        <f t="shared" si="133"/>
        <v>0.17006743948487824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38"/>
  <sheetViews>
    <sheetView tabSelected="1" workbookViewId="0">
      <pane ySplit="8" topLeftCell="A222" activePane="bottomLeft" state="frozen"/>
      <selection pane="bottomLeft" activeCell="E245" sqref="E245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157</v>
      </c>
      <c r="B3" s="3"/>
    </row>
    <row r="4" spans="1:4">
      <c r="A4" s="14" t="s">
        <v>158</v>
      </c>
      <c r="B4" s="3"/>
    </row>
    <row r="5" spans="1:4">
      <c r="A5" s="14"/>
      <c r="B5" s="3"/>
    </row>
    <row r="6" spans="1:4">
      <c r="A6" s="61" t="s">
        <v>21</v>
      </c>
      <c r="B6" s="3"/>
    </row>
    <row r="7" spans="1:4">
      <c r="A7"/>
      <c r="B7" s="3"/>
    </row>
    <row r="8" spans="1:4" ht="12" customHeight="1">
      <c r="A8" s="15" t="s">
        <v>159</v>
      </c>
      <c r="B8" s="16" t="s">
        <v>29</v>
      </c>
      <c r="C8" s="19" t="s">
        <v>160</v>
      </c>
      <c r="D8" s="19" t="s">
        <v>161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>
      <c r="A225" s="17">
        <v>45292</v>
      </c>
      <c r="B225" s="7">
        <v>287254</v>
      </c>
      <c r="C225" s="28">
        <f t="shared" ref="C225:C226" si="33">IFERROR(B225/B224-1,".")</f>
        <v>-9.2469001672789153E-3</v>
      </c>
      <c r="D225" s="28">
        <f t="shared" ref="D225:D226" si="34">IFERROR(B225/B213-1,".")</f>
        <v>-5.0227314057101347E-2</v>
      </c>
    </row>
    <row r="226" spans="1:4" ht="12" customHeight="1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>
      <c r="A227" s="17">
        <v>45352</v>
      </c>
      <c r="B227" s="7">
        <v>280085</v>
      </c>
      <c r="C227" s="28">
        <f>IFERROR(B227/B226-1,".")</f>
        <v>-2.7431984304738144E-2</v>
      </c>
      <c r="D227" s="28">
        <f t="shared" ref="D227:D235" si="35">IFERROR(B227/B215-1,".")</f>
        <v>-2.1051491045339543E-2</v>
      </c>
    </row>
    <row r="228" spans="1:4" ht="12" customHeight="1">
      <c r="A228" s="17">
        <v>45383</v>
      </c>
      <c r="B228" s="7">
        <v>290255</v>
      </c>
      <c r="C228" s="28">
        <f t="shared" ref="C228" si="36">IFERROR(B228/B227-1,".")</f>
        <v>3.6310405769677034E-2</v>
      </c>
      <c r="D228" s="28">
        <f t="shared" si="35"/>
        <v>3.0098415945594148E-3</v>
      </c>
    </row>
    <row r="229" spans="1:4" ht="12" customHeight="1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si="35"/>
        <v>1.9559250043048593E-2</v>
      </c>
    </row>
    <row r="230" spans="1:4" ht="12" customHeight="1">
      <c r="A230" s="17">
        <v>45444</v>
      </c>
      <c r="B230" s="7">
        <v>302660</v>
      </c>
      <c r="C230" s="28">
        <f t="shared" ref="C230" si="38">IFERROR(B230/B229-1,".")</f>
        <v>2.2849951981984695E-3</v>
      </c>
      <c r="D230" s="28">
        <f t="shared" si="35"/>
        <v>-1.7994458251948342E-2</v>
      </c>
    </row>
    <row r="231" spans="1:4" ht="12" customHeight="1">
      <c r="A231" s="17">
        <v>45474</v>
      </c>
      <c r="B231" s="7">
        <v>309071</v>
      </c>
      <c r="C231" s="28">
        <f t="shared" ref="C231" si="39">IFERROR(B231/B230-1,".")</f>
        <v>2.1182184629617407E-2</v>
      </c>
      <c r="D231" s="28">
        <f t="shared" si="35"/>
        <v>-1.6577521390093608E-2</v>
      </c>
    </row>
    <row r="232" spans="1:4" ht="12" customHeight="1">
      <c r="A232" s="17">
        <v>45505</v>
      </c>
      <c r="B232" s="7">
        <v>312752</v>
      </c>
      <c r="C232" s="28">
        <f t="shared" ref="C232" si="40">IFERROR(B232/B231-1,".")</f>
        <v>1.1909884783755098E-2</v>
      </c>
      <c r="D232" s="28">
        <f t="shared" si="35"/>
        <v>6.2820713232245584E-2</v>
      </c>
    </row>
    <row r="233" spans="1:4" ht="12" customHeight="1">
      <c r="A233" s="17">
        <v>45536</v>
      </c>
      <c r="B233" s="7">
        <v>310690</v>
      </c>
      <c r="C233" s="28">
        <f t="shared" ref="C233" si="41">IFERROR(B233/B232-1,".")</f>
        <v>-6.5930833375965614E-3</v>
      </c>
      <c r="D233" s="28">
        <f t="shared" si="35"/>
        <v>7.2002815521250874E-2</v>
      </c>
    </row>
    <row r="234" spans="1:4" ht="12" customHeight="1">
      <c r="A234" s="17">
        <v>45566</v>
      </c>
      <c r="B234" s="7">
        <v>312773</v>
      </c>
      <c r="C234" s="28">
        <f t="shared" ref="C234" si="42">IFERROR(B234/B233-1,".")</f>
        <v>6.7044320705527127E-3</v>
      </c>
      <c r="D234" s="28">
        <f t="shared" si="35"/>
        <v>5.4400005393816064E-2</v>
      </c>
    </row>
    <row r="235" spans="1:4" ht="12" customHeight="1">
      <c r="A235" s="17">
        <v>45597</v>
      </c>
      <c r="B235" s="7">
        <v>296681</v>
      </c>
      <c r="C235" s="28">
        <f t="shared" ref="C235" si="43">IFERROR(B235/B234-1,".")</f>
        <v>-5.1449453757197672E-2</v>
      </c>
      <c r="D235" s="28">
        <f t="shared" si="35"/>
        <v>6.6162025711580252E-3</v>
      </c>
    </row>
    <row r="236" spans="1:4" ht="12" customHeight="1">
      <c r="A236" s="17">
        <v>45627</v>
      </c>
      <c r="B236" s="7">
        <v>307309</v>
      </c>
      <c r="C236" s="28">
        <f t="shared" ref="C236" si="44">IFERROR(B236/B235-1,".")</f>
        <v>3.5822988327530281E-2</v>
      </c>
      <c r="D236" s="28">
        <f t="shared" ref="D236" si="45">IFERROR(B236/B224-1,".")</f>
        <v>5.9923776018762753E-2</v>
      </c>
    </row>
    <row r="237" spans="1:4" ht="12" customHeight="1">
      <c r="A237" s="17">
        <v>45658</v>
      </c>
      <c r="B237" s="7">
        <v>303177</v>
      </c>
      <c r="C237" s="28">
        <f t="shared" ref="C237" si="46">IFERROR(B237/B236-1,".")</f>
        <v>-1.3445750043116211E-2</v>
      </c>
      <c r="D237" s="28">
        <f t="shared" ref="D237" si="47">IFERROR(B237/B225-1,".")</f>
        <v>5.5431778147562838E-2</v>
      </c>
    </row>
    <row r="238" spans="1:4" ht="12" customHeight="1">
      <c r="A238" s="17">
        <v>45689</v>
      </c>
      <c r="B238" s="7">
        <v>309966</v>
      </c>
      <c r="C238" s="28">
        <f t="shared" ref="C238" si="48">IFERROR(B238/B237-1,".")</f>
        <v>2.2392859616659599E-2</v>
      </c>
      <c r="D238" s="28">
        <f t="shared" ref="D238" si="49">IFERROR(B238/B226-1,".")</f>
        <v>7.6326892025626369E-2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eea94a756032930cbcfea9eaf351e6e0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46a0fe40232f27b3d5519653558658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444F4-B3C6-4ABD-AE9F-20B2CCF7C2DB}"/>
</file>

<file path=customXml/itemProps2.xml><?xml version="1.0" encoding="utf-8"?>
<ds:datastoreItem xmlns:ds="http://schemas.openxmlformats.org/officeDocument/2006/customXml" ds:itemID="{FEF80C7B-CFED-4709-8FA4-11ADFA1B1A9F}"/>
</file>

<file path=customXml/itemProps3.xml><?xml version="1.0" encoding="utf-8"?>
<ds:datastoreItem xmlns:ds="http://schemas.openxmlformats.org/officeDocument/2006/customXml" ds:itemID="{0E7EDB61-A875-4514-B642-2BA42C628CD9}"/>
</file>

<file path=customXml/itemProps4.xml><?xml version="1.0" encoding="utf-8"?>
<ds:datastoreItem xmlns:ds="http://schemas.openxmlformats.org/officeDocument/2006/customXml" ds:itemID="{630F17A2-380B-45A9-87FA-5B9AB55DF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Tommy Lennie</cp:lastModifiedBy>
  <cp:revision/>
  <dcterms:created xsi:type="dcterms:W3CDTF">2009-08-12T11:54:28Z</dcterms:created>
  <dcterms:modified xsi:type="dcterms:W3CDTF">2025-03-04T14:43:04Z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