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4/"/>
    </mc:Choice>
  </mc:AlternateContent>
  <xr:revisionPtr revIDLastSave="265" documentId="8_{BFFFB495-7C1A-4E7D-960D-A803FECED3C8}" xr6:coauthVersionLast="47" xr6:coauthVersionMax="47" xr10:uidLastSave="{CE36A2E9-04A6-4A7C-BAD2-9C7C869884BD}"/>
  <bookViews>
    <workbookView xWindow="-108" yWindow="-108" windowWidth="23256" windowHeight="12456" tabRatio="824" firstSheet="3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6" i="4" l="1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<sst xmlns="http://schemas.openxmlformats.org/spreadsheetml/2006/main" count="538" uniqueCount="162">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</sst>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144780</xdr:colOff>
      <xdr:row>0</xdr:row>
      <xdr:rowOff>676275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140970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140970</xdr:colOff>
      <xdr:row>0</xdr:row>
      <xdr:rowOff>674370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26" activePane="bottomLeft" state="frozen"/>
      <selection pane="bottomLeft" activeCell="C237" sqref="C237:H237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 x14ac:dyDescent="0.2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8" ht="12" customHeight="1" x14ac:dyDescent="0.2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8" ht="12" customHeight="1" x14ac:dyDescent="0.2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8" ht="12" customHeight="1" x14ac:dyDescent="0.2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309269</v>
      </c>
      <c r="G227" s="70">
        <f t="shared" si="227"/>
        <v>4.3759259946743789E-2</v>
      </c>
      <c r="H227" s="71">
        <f t="shared" si="228"/>
        <v>-7.2439731031545662E-2</v>
      </c>
    </row>
    <row r="228" spans="1:8" ht="12" customHeight="1" x14ac:dyDescent="0.2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3.6489269858925422E-2</v>
      </c>
      <c r="H228" s="71">
        <f>IFERROR(F228/F216-1,".")</f>
        <v>-3.2470903559182918E-2</v>
      </c>
    </row>
    <row r="229" spans="1:8" ht="12" customHeight="1" x14ac:dyDescent="0.2">
      <c r="A229" s="68">
        <v>45323</v>
      </c>
      <c r="B229" s="68">
        <v>45383</v>
      </c>
      <c r="C229" s="72">
        <v>285585</v>
      </c>
      <c r="D229" s="59">
        <f t="shared" ref="D229" si="234">IFERROR(C229/C228-1,".")</f>
        <v>2.3304705514861634E-3</v>
      </c>
      <c r="E229" s="75">
        <f t="shared" ref="E229" si="235">IFERROR(C229/C217-1,".")</f>
        <v>1.7660327336091353E-2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8" ht="12" customHeight="1" x14ac:dyDescent="0.2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2.0207643958891408E-2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8" ht="12" customHeight="1" x14ac:dyDescent="0.2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8" ht="12" customHeight="1" x14ac:dyDescent="0.2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8" ht="12" customHeight="1" x14ac:dyDescent="0.2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8" ht="12" customHeight="1" x14ac:dyDescent="0.2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8" ht="12" customHeight="1" x14ac:dyDescent="0.2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8" ht="12" customHeight="1" x14ac:dyDescent="0.2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8" ht="12" customHeight="1" x14ac:dyDescent="0.2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8" ht="12" customHeight="1" x14ac:dyDescent="0.2">
      <c r="C238" s="72"/>
    </row>
    <row r="239" spans="1:8" ht="12" customHeight="1" x14ac:dyDescent="0.2">
      <c r="C239" s="72"/>
    </row>
    <row r="240" spans="1:8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37"/>
  <sheetViews>
    <sheetView workbookViewId="0">
      <pane ySplit="11" topLeftCell="A226" activePane="bottomLeft" state="frozen"/>
      <selection pane="bottomLeft" activeCell="C237" sqref="C237:N237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268487</v>
      </c>
      <c r="D227" s="44">
        <f t="shared" si="272"/>
        <v>-9.4814005910196508E-3</v>
      </c>
      <c r="E227" s="45">
        <f t="shared" si="273"/>
        <v>-8.8050677626439366E-2</v>
      </c>
      <c r="F227" s="53">
        <v>252662</v>
      </c>
      <c r="G227" s="47">
        <f t="shared" si="274"/>
        <v>1.9608317897684913E-2</v>
      </c>
      <c r="H227" s="48">
        <f t="shared" si="275"/>
        <v>1.8823036041194507E-2</v>
      </c>
      <c r="I227" s="73">
        <v>257079</v>
      </c>
      <c r="J227" s="44">
        <f t="shared" si="276"/>
        <v>5.6251746183049178E-2</v>
      </c>
      <c r="K227" s="45">
        <f t="shared" si="277"/>
        <v>0.41113410436987796</v>
      </c>
      <c r="L227" s="53">
        <v>213086</v>
      </c>
      <c r="M227" s="47">
        <f t="shared" si="278"/>
        <v>0.10315800372747974</v>
      </c>
      <c r="N227" s="48">
        <f t="shared" si="279"/>
        <v>1.0384265230255707E-2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2.4652962713278548E-2</v>
      </c>
      <c r="E228" s="45">
        <f t="shared" si="273"/>
        <v>1.8303900266877893E-2</v>
      </c>
      <c r="F228" s="53">
        <v>258275</v>
      </c>
      <c r="G228" s="47">
        <f t="shared" si="274"/>
        <v>2.2215449889575689E-2</v>
      </c>
      <c r="H228" s="48">
        <f t="shared" si="275"/>
        <v>-1.9594817736308889E-2</v>
      </c>
      <c r="I228" s="73">
        <v>270063</v>
      </c>
      <c r="J228" s="44">
        <f t="shared" si="276"/>
        <v>5.050587562578035E-2</v>
      </c>
      <c r="K228" s="45">
        <f t="shared" si="277"/>
        <v>0.29512331972971806</v>
      </c>
      <c r="L228" s="53">
        <v>213808</v>
      </c>
      <c r="M228" s="47">
        <f t="shared" si="278"/>
        <v>3.3883033141548502E-3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">
      <c r="A234" s="68">
        <v>45474</v>
      </c>
      <c r="B234" s="68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">
      <c r="A235" s="68">
        <v>45505</v>
      </c>
      <c r="B235" s="68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">
      <c r="A237" s="68">
        <v>45566</v>
      </c>
      <c r="B237" s="68">
        <v>45627</v>
      </c>
      <c r="C237" s="73">
        <v>275555</v>
      </c>
      <c r="D237" s="44">
        <f t="shared" ref="D237" si="344">IFERROR(C237/C236-1,".")</f>
        <v>-2.0398659049460921E-2</v>
      </c>
      <c r="E237" s="45">
        <f t="shared" ref="E237" si="345">IFERROR(C237/C225-1,".")</f>
        <v>2.9811867941310632E-2</v>
      </c>
      <c r="F237" s="73">
        <v>266385</v>
      </c>
      <c r="G237" s="47">
        <f t="shared" ref="G237" si="346">IFERROR(F237/F236-1,".")</f>
        <v>-9.2055344789109261E-3</v>
      </c>
      <c r="H237" s="48">
        <f t="shared" ref="H237" si="347">IFERROR(F237/F225-1,".")</f>
        <v>5.8074228245499793E-2</v>
      </c>
      <c r="I237" s="73">
        <v>258074</v>
      </c>
      <c r="J237" s="44">
        <f t="shared" ref="J237" si="348">IFERROR(I237/I236-1,".")</f>
        <v>-7.0140988178323149E-2</v>
      </c>
      <c r="K237" s="45">
        <f t="shared" ref="K237" si="349">IFERROR(I237/I225-1,".")</f>
        <v>5.8717350191376028E-2</v>
      </c>
      <c r="L237" s="73">
        <v>230233</v>
      </c>
      <c r="M237" s="47">
        <f t="shared" ref="M237" si="350">IFERROR(L237/L236-1,".")</f>
        <v>7.2580433470124106E-3</v>
      </c>
      <c r="N237" s="48">
        <f t="shared" ref="N237" si="351">IFERROR(L237/L225-1,".")</f>
        <v>0.26082527860682903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7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x14ac:dyDescent="0.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35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4"/>
  <sheetViews>
    <sheetView workbookViewId="0">
      <pane ySplit="12" topLeftCell="A117" activePane="bottomLeft" state="frozen"/>
      <selection pane="bottomLeft" activeCell="B124" sqref="B124:G124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">
      <c r="A124" s="14" t="s">
        <v>161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3"/>
  <sheetViews>
    <sheetView workbookViewId="0">
      <pane ySplit="11" topLeftCell="A120" activePane="bottomLeft" state="frozen"/>
      <selection pane="bottomLeft" activeCell="B123" sqref="B123:M123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">
      <c r="A123" s="14" t="s">
        <v>161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6"/>
  <sheetViews>
    <sheetView tabSelected="1" workbookViewId="0">
      <pane ySplit="8" topLeftCell="A218" activePane="bottomLeft" state="frozen"/>
      <selection pane="bottomLeft" activeCell="C236" sqref="C236:D236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156</v>
      </c>
      <c r="B3" s="3"/>
    </row>
    <row r="4" spans="1:4" x14ac:dyDescent="0.2">
      <c r="A4" s="14" t="s">
        <v>157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158</v>
      </c>
      <c r="B8" s="16" t="s">
        <v>29</v>
      </c>
      <c r="C8" s="19" t="s">
        <v>159</v>
      </c>
      <c r="D8" s="19" t="s">
        <v>160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4a70f398-c1bf-4ac9-917d-35ae81d38341"/>
    <ds:schemaRef ds:uri="http://schemas.microsoft.com/office/2006/documentManagement/types"/>
    <ds:schemaRef ds:uri="a2c28621-d5f6-4401-b2fd-597a5c25719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30F17A2-380B-45A9-87FA-5B9AB55D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Connor Galbraith</cp:lastModifiedBy>
  <cp:revision/>
  <dcterms:created xsi:type="dcterms:W3CDTF">2009-08-12T11:54:28Z</dcterms:created>
  <dcterms:modified xsi:type="dcterms:W3CDTF">2025-01-07T11:51:38Z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