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4/"/>
    </mc:Choice>
  </mc:AlternateContent>
  <xr:revisionPtr revIDLastSave="241" documentId="8_{BFFFB495-7C1A-4E7D-960D-A803FECED3C8}" xr6:coauthVersionLast="47" xr6:coauthVersionMax="47" xr10:uidLastSave="{1B289D75-E485-48A6-A8F5-413C26AE7859}"/>
  <bookViews>
    <workbookView xWindow="-120" yWindow="-120" windowWidth="29040" windowHeight="15720" tabRatio="824" firstSheet="1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5" i="4" l="1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<sst xmlns="http://schemas.openxmlformats.org/spreadsheetml/2006/main" count="536" uniqueCount="161">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</sst>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/>
  <cols>
    <col min="1" max="1" width="63" bestFit="1" customWidth="1"/>
  </cols>
  <sheetData>
    <row r="1" spans="1:1" ht="55.5" customHeight="1"/>
    <row r="2" spans="1:1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22" activePane="bottomLeft" state="frozen"/>
      <selection pane="bottomLeft" activeCell="F237" sqref="F237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309269</v>
      </c>
      <c r="G227" s="70">
        <f t="shared" si="227"/>
        <v>4.3759259946743789E-2</v>
      </c>
      <c r="H227" s="71">
        <f t="shared" si="228"/>
        <v>-7.2439731031545662E-2</v>
      </c>
    </row>
    <row r="228" spans="1:8" ht="12" customHeight="1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>IFERROR(F228/F227-1,".")</f>
        <v>3.6489269858925422E-2</v>
      </c>
      <c r="H228" s="71">
        <f>IFERROR(F228/F216-1,".")</f>
        <v>-3.2470903559182918E-2</v>
      </c>
    </row>
    <row r="229" spans="1:8" ht="12" customHeight="1">
      <c r="A229" s="68">
        <v>45323</v>
      </c>
      <c r="B229" s="68">
        <v>45383</v>
      </c>
      <c r="C229" s="72">
        <v>285585</v>
      </c>
      <c r="D229" s="59">
        <f t="shared" ref="D229" si="233">IFERROR(C229/C228-1,".")</f>
        <v>2.3304705514861634E-3</v>
      </c>
      <c r="E229" s="75">
        <f t="shared" ref="E229" si="234">IFERROR(C229/C217-1,".")</f>
        <v>1.7660327336091353E-2</v>
      </c>
      <c r="F229" s="77">
        <v>320466</v>
      </c>
      <c r="G229" s="70">
        <f>IFERROR(F229/F228-1,".")</f>
        <v>-2.7452472906286385E-4</v>
      </c>
      <c r="H229" s="71">
        <f t="shared" ref="H229" si="235">IFERROR(F229/F217-1,".")</f>
        <v>-1.7385385238060214E-2</v>
      </c>
    </row>
    <row r="230" spans="1:8" ht="12" customHeight="1">
      <c r="A230" s="68">
        <v>45352</v>
      </c>
      <c r="B230" s="68">
        <v>45413</v>
      </c>
      <c r="C230" s="72">
        <v>291356</v>
      </c>
      <c r="D230" s="59">
        <f t="shared" ref="D230" si="236">IFERROR(C230/C229-1,".")</f>
        <v>2.0207643958891408E-2</v>
      </c>
      <c r="E230" s="75">
        <f t="shared" ref="E230" si="237">IFERROR(C230/C218-1,".")</f>
        <v>7.4097637381445036E-3</v>
      </c>
      <c r="F230" s="77">
        <v>313206</v>
      </c>
      <c r="G230" s="70">
        <f>IFERROR(F230/F229-1,".")</f>
        <v>-2.2654509370728881E-2</v>
      </c>
      <c r="H230" s="71">
        <f t="shared" ref="H230" si="238">IFERROR(F230/F218-1,".")</f>
        <v>-8.2158702621599966E-2</v>
      </c>
    </row>
    <row r="231" spans="1:8" ht="12" customHeight="1">
      <c r="A231" s="68">
        <v>45383</v>
      </c>
      <c r="B231" s="68">
        <v>45444</v>
      </c>
      <c r="C231" s="72">
        <v>298591</v>
      </c>
      <c r="D231" s="59">
        <f t="shared" ref="D231" si="239">IFERROR(C231/C230-1,".")</f>
        <v>2.4832164087919883E-2</v>
      </c>
      <c r="E231" s="75">
        <f t="shared" ref="E231" si="240">IFERROR(C231/C219-1,".")</f>
        <v>-1.9161821436491921E-3</v>
      </c>
      <c r="F231" s="77">
        <v>306277</v>
      </c>
      <c r="G231" s="70">
        <f>IFERROR(F231/F230-1,".")</f>
        <v>-2.2122820124774067E-2</v>
      </c>
      <c r="H231" s="71">
        <f t="shared" ref="H231" si="241">IFERROR(F231/F219-1,".")</f>
        <v>-0.11009876955579001</v>
      </c>
    </row>
    <row r="232" spans="1:8" ht="12" customHeight="1">
      <c r="A232" s="68">
        <v>45413</v>
      </c>
      <c r="B232" s="68">
        <v>45474</v>
      </c>
      <c r="C232" s="72">
        <v>304018</v>
      </c>
      <c r="D232" s="59">
        <f t="shared" ref="D232" si="242">IFERROR(C232/C231-1,".")</f>
        <v>1.8175363624489682E-2</v>
      </c>
      <c r="E232" s="75">
        <f t="shared" ref="E232" si="243">IFERROR(C232/C220-1,".")</f>
        <v>-1.6508475468817951E-2</v>
      </c>
      <c r="F232" s="77">
        <v>311948</v>
      </c>
      <c r="G232" s="70">
        <f>IFERROR(F232/F231-1,".")</f>
        <v>1.8515918596564651E-2</v>
      </c>
      <c r="H232" s="71">
        <f t="shared" ref="H232" si="244">IFERROR(F232/F220-1,".")</f>
        <v>-8.5692494368973526E-2</v>
      </c>
    </row>
    <row r="233" spans="1:8" ht="12" customHeight="1">
      <c r="A233" s="68">
        <v>45444</v>
      </c>
      <c r="B233" s="68">
        <v>45505</v>
      </c>
      <c r="C233" s="72">
        <v>305352</v>
      </c>
      <c r="D233" s="59">
        <f t="shared" ref="D233" si="245">IFERROR(C233/C232-1,".")</f>
        <v>4.3878980849818561E-3</v>
      </c>
      <c r="E233" s="75">
        <f t="shared" ref="E233" si="246">IFERROR(C233/C221-1,".")</f>
        <v>-2.0405886118686212E-3</v>
      </c>
      <c r="F233" s="77">
        <v>324011</v>
      </c>
      <c r="G233" s="70">
        <f>IFERROR(F233/F232-1,".")</f>
        <v>3.8669906522881936E-2</v>
      </c>
      <c r="H233" s="71">
        <f t="shared" ref="H233" si="247">IFERROR(F233/F221-1,".")</f>
        <v>2.5069709341819291E-2</v>
      </c>
    </row>
    <row r="234" spans="1:8" ht="12" customHeight="1">
      <c r="A234" s="68">
        <v>45474</v>
      </c>
      <c r="B234" s="68">
        <v>45536</v>
      </c>
      <c r="C234" s="72">
        <v>307850</v>
      </c>
      <c r="D234" s="59">
        <f t="shared" ref="D234:D235" si="248">IFERROR(C234/C233-1,".")</f>
        <v>8.1807225759122915E-3</v>
      </c>
      <c r="E234" s="75">
        <f t="shared" ref="E234:E235" si="249">IFERROR(C234/C222-1,".")</f>
        <v>3.134055846831596E-2</v>
      </c>
      <c r="F234" s="77">
        <v>349278</v>
      </c>
      <c r="G234" s="70">
        <f>IFERROR(F234/F233-1,".")</f>
        <v>7.7981920366901214E-2</v>
      </c>
      <c r="H234" s="71">
        <f t="shared" ref="H234:H235" si="250">IFERROR(F234/F222-1,".")</f>
        <v>0.12645249928241786</v>
      </c>
    </row>
    <row r="235" spans="1:8" ht="12" customHeight="1">
      <c r="A235" s="68">
        <v>45505</v>
      </c>
      <c r="B235" s="68">
        <v>45566</v>
      </c>
      <c r="C235" s="72">
        <v>308244</v>
      </c>
      <c r="D235" s="59">
        <f t="shared" si="248"/>
        <v>1.2798440799091093E-3</v>
      </c>
      <c r="E235" s="75">
        <f t="shared" si="249"/>
        <v>5.7313873119865466E-2</v>
      </c>
      <c r="F235" s="77">
        <v>349548</v>
      </c>
      <c r="G235" s="70">
        <f>IFERROR(F235/F234-1,".")</f>
        <v>7.7302320787442369E-4</v>
      </c>
      <c r="H235" s="71">
        <f t="shared" si="250"/>
        <v>0.1469201466018748</v>
      </c>
    </row>
    <row r="236" spans="1:8" ht="12" customHeight="1">
      <c r="A236" s="68">
        <v>45536</v>
      </c>
      <c r="B236" s="68">
        <v>45597</v>
      </c>
      <c r="C236" s="72">
        <v>306320</v>
      </c>
      <c r="D236" s="59">
        <f t="shared" ref="D236" si="251">IFERROR(C236/C235-1,".")</f>
        <v>-6.2418084374715743E-3</v>
      </c>
      <c r="E236" s="75">
        <f t="shared" ref="E236" si="252">IFERROR(C236/C224-1,".")</f>
        <v>4.4654976025318316E-2</v>
      </c>
      <c r="F236" s="77">
        <v>342540</v>
      </c>
      <c r="G236" s="70">
        <f>IFERROR(F236/F235-1,".")</f>
        <v>-2.0048748669710625E-2</v>
      </c>
      <c r="H236" s="71">
        <f t="shared" ref="H236" si="253">IFERROR(F236/F224-1,".")</f>
        <v>8.6356010415113982E-2</v>
      </c>
    </row>
    <row r="237" spans="1:8" ht="12" customHeight="1">
      <c r="C237" s="72"/>
    </row>
    <row r="238" spans="1:8" ht="12" customHeight="1">
      <c r="C238" s="72"/>
    </row>
    <row r="239" spans="1:8" ht="12" customHeight="1">
      <c r="C239" s="72"/>
    </row>
    <row r="240" spans="1:8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36"/>
  <sheetViews>
    <sheetView workbookViewId="0">
      <pane ySplit="11" topLeftCell="A222" activePane="bottomLeft" state="frozen"/>
      <selection pane="bottomLeft" activeCell="L237" sqref="L237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5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>
      <c r="A227" s="43">
        <v>45261</v>
      </c>
      <c r="B227" s="54">
        <v>45323</v>
      </c>
      <c r="C227" s="73">
        <v>268487</v>
      </c>
      <c r="D227" s="44">
        <f t="shared" si="272"/>
        <v>-9.4814005910196508E-3</v>
      </c>
      <c r="E227" s="45">
        <f t="shared" si="273"/>
        <v>-8.8050677626439366E-2</v>
      </c>
      <c r="F227" s="53">
        <v>252662</v>
      </c>
      <c r="G227" s="47">
        <f t="shared" si="274"/>
        <v>1.9608317897684913E-2</v>
      </c>
      <c r="H227" s="48">
        <f t="shared" si="275"/>
        <v>1.8823036041194507E-2</v>
      </c>
      <c r="I227" s="73">
        <v>257079</v>
      </c>
      <c r="J227" s="44">
        <f t="shared" si="276"/>
        <v>5.6251746183049178E-2</v>
      </c>
      <c r="K227" s="45">
        <f t="shared" si="277"/>
        <v>0.41113410436987796</v>
      </c>
      <c r="L227" s="53">
        <v>213086</v>
      </c>
      <c r="M227" s="47">
        <f t="shared" si="278"/>
        <v>0.10315800372747974</v>
      </c>
      <c r="N227" s="48">
        <f t="shared" si="279"/>
        <v>1.0384265230255707E-2</v>
      </c>
    </row>
    <row r="228" spans="1:14">
      <c r="A228" s="43">
        <v>45292</v>
      </c>
      <c r="B228" s="54">
        <v>45352</v>
      </c>
      <c r="C228" s="73">
        <v>275106</v>
      </c>
      <c r="D228" s="44">
        <f t="shared" si="272"/>
        <v>2.4652962713278548E-2</v>
      </c>
      <c r="E228" s="45">
        <f t="shared" si="273"/>
        <v>1.8303900266877893E-2</v>
      </c>
      <c r="F228" s="53">
        <v>258275</v>
      </c>
      <c r="G228" s="47">
        <f t="shared" si="274"/>
        <v>2.2215449889575689E-2</v>
      </c>
      <c r="H228" s="48">
        <f t="shared" si="275"/>
        <v>-1.9594817736308889E-2</v>
      </c>
      <c r="I228" s="73">
        <v>270063</v>
      </c>
      <c r="J228" s="44">
        <f t="shared" si="276"/>
        <v>5.050587562578035E-2</v>
      </c>
      <c r="K228" s="45">
        <f t="shared" si="277"/>
        <v>0.29512331972971806</v>
      </c>
      <c r="L228" s="53">
        <v>213808</v>
      </c>
      <c r="M228" s="47">
        <f t="shared" si="278"/>
        <v>3.3883033141548502E-3</v>
      </c>
      <c r="N228" s="48">
        <f t="shared" si="279"/>
        <v>0.16955763055833617</v>
      </c>
    </row>
    <row r="229" spans="1:14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>
      <c r="A230" s="68">
        <v>45352</v>
      </c>
      <c r="B230" s="68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>
      <c r="A231" s="68">
        <v>45383</v>
      </c>
      <c r="B231" s="68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>
      <c r="A232" s="43">
        <v>45413</v>
      </c>
      <c r="B232" s="43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>
      <c r="A234" s="68">
        <v>45474</v>
      </c>
      <c r="B234" s="68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>
      <c r="A235" s="68">
        <v>45505</v>
      </c>
      <c r="B235" s="68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C17" activePane="bottomLeft" state="frozen"/>
      <selection pane="bottomLeft" activeCell="AC17" sqref="AC17"/>
    </sheetView>
  </sheetViews>
  <sheetFormatPr defaultRowHeight="1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>
      <c r="A2" s="60" t="s">
        <v>8</v>
      </c>
    </row>
    <row r="3" spans="1:26">
      <c r="A3" s="22" t="s">
        <v>9</v>
      </c>
    </row>
    <row r="4" spans="1:26">
      <c r="A4" s="60" t="s">
        <v>39</v>
      </c>
    </row>
    <row r="5" spans="1:26">
      <c r="A5" s="60"/>
    </row>
    <row r="6" spans="1:26">
      <c r="A6" s="61" t="s">
        <v>21</v>
      </c>
    </row>
    <row r="7" spans="1:26" ht="1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J135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3"/>
  <sheetViews>
    <sheetView workbookViewId="0">
      <pane ySplit="12" topLeftCell="A117" activePane="bottomLeft" state="frozen"/>
      <selection pane="bottomLeft" activeCell="E124" sqref="E124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>
      <c r="A9" s="61" t="s">
        <v>21</v>
      </c>
    </row>
    <row r="10" spans="1:25" ht="1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2"/>
  <sheetViews>
    <sheetView workbookViewId="0">
      <pane ySplit="11" topLeftCell="K123" activePane="bottomLeft" state="frozen"/>
      <selection pane="bottomLeft" activeCell="K123" sqref="K123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>
      <c r="A122" s="14" t="s">
        <v>155</v>
      </c>
      <c r="B122" s="73">
        <v>279143</v>
      </c>
      <c r="C122" s="44">
        <f t="shared" ref="C122" si="126">IFERROR(B122/B121-1,".")</f>
        <v>-1.3858958688079848E-2</v>
      </c>
      <c r="D122" s="45">
        <f t="shared" ref="D122" si="127">IFERROR(B122/B110-1,".")</f>
        <v>-3.8058217632078617E-2</v>
      </c>
      <c r="E122" s="73">
        <v>266847</v>
      </c>
      <c r="F122" s="44">
        <f t="shared" ref="F122" si="128">IFERROR(E122/E121-1,".")</f>
        <v>6.3622775375171914E-2</v>
      </c>
      <c r="G122" s="45">
        <f t="shared" ref="G122" si="129">IFERROR(E122/E110-1,".")</f>
        <v>9.2439830185821359E-2</v>
      </c>
      <c r="H122" s="73">
        <v>274541</v>
      </c>
      <c r="I122" s="44">
        <f t="shared" ref="I122" si="130">IFERROR(H122/H121-1,".")</f>
        <v>4.755454483016508E-2</v>
      </c>
      <c r="J122" s="45">
        <f t="shared" ref="J122" si="131">IFERROR(H122/H110-1,".")</f>
        <v>0.30557246390595583</v>
      </c>
      <c r="K122" s="73">
        <v>218503</v>
      </c>
      <c r="L122" s="44">
        <f t="shared" ref="L122" si="132">IFERROR(K122/K121-1,".")</f>
        <v>5.0656831820280024E-2</v>
      </c>
      <c r="M122" s="45">
        <f t="shared" ref="M122" si="133">IFERROR(K122/K110-1,".")</f>
        <v>0.13520435995615099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35"/>
  <sheetViews>
    <sheetView tabSelected="1" workbookViewId="0">
      <pane ySplit="8" topLeftCell="A217" activePane="bottomLeft" state="frozen"/>
      <selection pane="bottomLeft" activeCell="C235" sqref="C235:D235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156</v>
      </c>
      <c r="B3" s="3"/>
    </row>
    <row r="4" spans="1:4">
      <c r="A4" s="14" t="s">
        <v>157</v>
      </c>
      <c r="B4" s="3"/>
    </row>
    <row r="5" spans="1:4">
      <c r="A5" s="14"/>
      <c r="B5" s="3"/>
    </row>
    <row r="6" spans="1:4">
      <c r="A6" s="61" t="s">
        <v>21</v>
      </c>
      <c r="B6" s="3"/>
    </row>
    <row r="7" spans="1:4">
      <c r="A7"/>
      <c r="B7" s="3"/>
    </row>
    <row r="8" spans="1:4" ht="12" customHeight="1">
      <c r="A8" s="15" t="s">
        <v>158</v>
      </c>
      <c r="B8" s="16" t="s">
        <v>29</v>
      </c>
      <c r="C8" s="19" t="s">
        <v>159</v>
      </c>
      <c r="D8" s="19" t="s">
        <v>160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>
      <c r="A227" s="17">
        <v>45352</v>
      </c>
      <c r="B227" s="7">
        <v>280085</v>
      </c>
      <c r="C227" s="28">
        <f>IFERROR(B227/B226-1,".")</f>
        <v>-2.7431984304738144E-2</v>
      </c>
      <c r="D227" s="28">
        <f>IFERROR(B227/B215-1,".")</f>
        <v>-2.1051491045339543E-2</v>
      </c>
    </row>
    <row r="228" spans="1:4" ht="12" customHeight="1">
      <c r="A228" s="17">
        <v>45383</v>
      </c>
      <c r="B228" s="7">
        <v>290255</v>
      </c>
      <c r="C228" s="28">
        <f t="shared" ref="C228" si="35">IFERROR(B228/B227-1,".")</f>
        <v>3.6310405769677034E-2</v>
      </c>
      <c r="D228" s="28">
        <f>IFERROR(B228/B216-1,".")</f>
        <v>3.0098415945594148E-3</v>
      </c>
    </row>
    <row r="229" spans="1:4" ht="12" customHeight="1">
      <c r="A229" s="17">
        <v>45413</v>
      </c>
      <c r="B229" s="7">
        <v>301970</v>
      </c>
      <c r="C229" s="28">
        <f t="shared" ref="C229" si="36">IFERROR(B229/B228-1,".")</f>
        <v>4.0361061824947031E-2</v>
      </c>
      <c r="D229" s="28">
        <f>IFERROR(B229/B217-1,".")</f>
        <v>1.9559250043048593E-2</v>
      </c>
    </row>
    <row r="230" spans="1:4" ht="12" customHeight="1">
      <c r="A230" s="17">
        <v>45444</v>
      </c>
      <c r="B230" s="7">
        <v>302660</v>
      </c>
      <c r="C230" s="28">
        <f t="shared" ref="C230" si="37">IFERROR(B230/B229-1,".")</f>
        <v>2.2849951981984695E-3</v>
      </c>
      <c r="D230" s="28">
        <f>IFERROR(B230/B218-1,".")</f>
        <v>-1.7994458251948342E-2</v>
      </c>
    </row>
    <row r="231" spans="1:4" ht="12" customHeight="1">
      <c r="A231" s="17">
        <v>45474</v>
      </c>
      <c r="B231" s="7">
        <v>309071</v>
      </c>
      <c r="C231" s="28">
        <f t="shared" ref="C231" si="38">IFERROR(B231/B230-1,".")</f>
        <v>2.1182184629617407E-2</v>
      </c>
      <c r="D231" s="28">
        <f>IFERROR(B231/B219-1,".")</f>
        <v>-1.6577521390093608E-2</v>
      </c>
    </row>
    <row r="232" spans="1:4" ht="12" customHeight="1">
      <c r="A232" s="17">
        <v>45505</v>
      </c>
      <c r="B232" s="7">
        <v>312752</v>
      </c>
      <c r="C232" s="28">
        <f t="shared" ref="C232" si="39">IFERROR(B232/B231-1,".")</f>
        <v>1.1909884783755098E-2</v>
      </c>
      <c r="D232" s="28">
        <f>IFERROR(B232/B220-1,".")</f>
        <v>6.2820713232245584E-2</v>
      </c>
    </row>
    <row r="233" spans="1:4" ht="12" customHeight="1">
      <c r="A233" s="17">
        <v>45536</v>
      </c>
      <c r="B233" s="7">
        <v>310690</v>
      </c>
      <c r="C233" s="28">
        <f t="shared" ref="C233" si="40">IFERROR(B233/B232-1,".")</f>
        <v>-6.5930833375965614E-3</v>
      </c>
      <c r="D233" s="28">
        <f>IFERROR(B233/B221-1,".")</f>
        <v>7.2002815521250874E-2</v>
      </c>
    </row>
    <row r="234" spans="1:4" ht="12" customHeight="1">
      <c r="A234" s="17">
        <v>45566</v>
      </c>
      <c r="B234" s="7">
        <v>312773</v>
      </c>
      <c r="C234" s="28">
        <f t="shared" ref="C234" si="41">IFERROR(B234/B233-1,".")</f>
        <v>6.7044320705527127E-3</v>
      </c>
      <c r="D234" s="28">
        <f>IFERROR(B234/B222-1,".")</f>
        <v>5.4400005393816064E-2</v>
      </c>
    </row>
    <row r="235" spans="1:4" ht="12" customHeight="1">
      <c r="A235" s="17">
        <v>45597</v>
      </c>
      <c r="B235" s="7">
        <v>296681</v>
      </c>
      <c r="C235" s="28">
        <f t="shared" ref="C235" si="42">IFERROR(B235/B234-1,".")</f>
        <v>-5.1449453757197672E-2</v>
      </c>
      <c r="D235" s="28">
        <f>IFERROR(B235/B223-1,".")</f>
        <v>6.6162025711580252E-3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eea94a756032930cbcfea9eaf351e6e0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46a0fe40232f27b3d5519653558658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44F4-B3C6-4ABD-AE9F-20B2CCF7C2DB}"/>
</file>

<file path=customXml/itemProps2.xml><?xml version="1.0" encoding="utf-8"?>
<ds:datastoreItem xmlns:ds="http://schemas.openxmlformats.org/officeDocument/2006/customXml" ds:itemID="{FEF80C7B-CFED-4709-8FA4-11ADFA1B1A9F}"/>
</file>

<file path=customXml/itemProps3.xml><?xml version="1.0" encoding="utf-8"?>
<ds:datastoreItem xmlns:ds="http://schemas.openxmlformats.org/officeDocument/2006/customXml" ds:itemID="{0E7EDB61-A875-4514-B642-2BA42C628CD9}"/>
</file>

<file path=customXml/itemProps4.xml><?xml version="1.0" encoding="utf-8"?>
<ds:datastoreItem xmlns:ds="http://schemas.openxmlformats.org/officeDocument/2006/customXml" ds:itemID="{630F17A2-380B-45A9-87FA-5B9AB55DF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Connor Galbraith</cp:lastModifiedBy>
  <cp:revision/>
  <dcterms:created xsi:type="dcterms:W3CDTF">2009-08-12T11:54:28Z</dcterms:created>
  <dcterms:modified xsi:type="dcterms:W3CDTF">2024-12-02T14:07:54Z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